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ZitaL\Desktop\VANDENS KAINA\Perskaiciuota_kaina 2019\"/>
    </mc:Choice>
  </mc:AlternateContent>
  <xr:revisionPtr revIDLastSave="0" documentId="13_ncr:1_{A59FAB48-E15B-4F98-8FE7-15B94C73A5A8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Forma 7" sheetId="2" r:id="rId1"/>
    <sheet name="Forma 8" sheetId="3" r:id="rId2"/>
    <sheet name="Forma 53" sheetId="4" r:id="rId3"/>
    <sheet name="Forma 14" sheetId="5" r:id="rId4"/>
    <sheet name="Forma 52" sheetId="6" r:id="rId5"/>
    <sheet name="Forma 50" sheetId="7" r:id="rId6"/>
    <sheet name="Forma 51" sheetId="8" r:id="rId7"/>
    <sheet name="Forma 23" sheetId="9" r:id="rId8"/>
  </sheets>
  <externalReferences>
    <externalReference r:id="rId9"/>
  </externalReferences>
  <definedNames>
    <definedName name="VAS007_D_AtsiskaitomujuGeriamojoVandensBendrosios" localSheetId="0">'Forma 7'!$B$45</definedName>
    <definedName name="VAS007_D_AtsiskaitomujuGeriamojoVandensBendrosios">'Forma 7'!$B$45</definedName>
    <definedName name="VAS007_D_AtsiskaitomujuGeriamojoVandensIlgalaikio" localSheetId="0">'Forma 7'!$B$59</definedName>
    <definedName name="VAS007_D_AtsiskaitomujuGeriamojoVandensIlgalaikio">'Forma 7'!$B$59</definedName>
    <definedName name="VAS007_D_AtsiskaitomujuGeriamojoVandensNetiesiogines" localSheetId="0">'Forma 7'!$B$30</definedName>
    <definedName name="VAS007_D_AtsiskaitomujuGeriamojoVandensNetiesiogines">'Forma 7'!$B$30</definedName>
    <definedName name="VAS007_D_AtsiskaitomujuGeriamojoVandensTiesiogiai" localSheetId="0">'Forma 7'!$B$15</definedName>
    <definedName name="VAS007_D_AtsiskaitomujuGeriamojoVandensTiesiogiai">'Forma 7'!$B$15</definedName>
    <definedName name="VAS007_D_BendrosiosadministracinesVeiklos" localSheetId="0">'Forma 7'!$B$42</definedName>
    <definedName name="VAS007_D_BendrosiosadministracinesVeiklos">'Forma 7'!$B$42</definedName>
    <definedName name="VAS007_D_GeriamojoVandensGavybaBendrosios" localSheetId="0">'Forma 7'!$B$46</definedName>
    <definedName name="VAS007_D_GeriamojoVandensGavybaBendrosios">'Forma 7'!$B$46</definedName>
    <definedName name="VAS007_D_GeriamojoVandensGavybaIlgalaikio" localSheetId="0">'Forma 7'!$B$60</definedName>
    <definedName name="VAS007_D_GeriamojoVandensGavybaIlgalaikio">'Forma 7'!$B$60</definedName>
    <definedName name="VAS007_D_GeriamojoVandensGavybaNetiesiogines" localSheetId="0">'Forma 7'!$B$31</definedName>
    <definedName name="VAS007_D_GeriamojoVandensGavybaNetiesiogines">'Forma 7'!$B$31</definedName>
    <definedName name="VAS007_D_GeriamojoVandensGavybaTiesiogiai" localSheetId="0">'Forma 7'!$B$16</definedName>
    <definedName name="VAS007_D_GeriamojoVandensGavybaTiesiogiai">'Forma 7'!$B$16</definedName>
    <definedName name="VAS007_D_GeriamojoVandensPristatymasBendrosios" localSheetId="0">'Forma 7'!$B$48</definedName>
    <definedName name="VAS007_D_GeriamojoVandensPristatymasBendrosios">'Forma 7'!$B$48</definedName>
    <definedName name="VAS007_D_GeriamojoVandensPristatymasIlgalaikio" localSheetId="0">'Forma 7'!$B$62</definedName>
    <definedName name="VAS007_D_GeriamojoVandensPristatymasIlgalaikio">'Forma 7'!$B$62</definedName>
    <definedName name="VAS007_D_GeriamojoVandensPristatymasNetiesiogines" localSheetId="0">'Forma 7'!$B$33</definedName>
    <definedName name="VAS007_D_GeriamojoVandensPristatymasNetiesiogines">'Forma 7'!$B$33</definedName>
    <definedName name="VAS007_D_GeriamojoVandensPristatymasTiesiogiai" localSheetId="0">'Forma 7'!$B$18</definedName>
    <definedName name="VAS007_D_GeriamojoVandensPristatymasTiesiogiai">'Forma 7'!$B$18</definedName>
    <definedName name="VAS007_D_GeriamojoVandensRuosimasBendrosios" localSheetId="0">'Forma 7'!$B$47</definedName>
    <definedName name="VAS007_D_GeriamojoVandensRuosimasBendrosios">'Forma 7'!$B$47</definedName>
    <definedName name="VAS007_D_GeriamojoVandensRuosimasIlgalaikio" localSheetId="0">'Forma 7'!$B$61</definedName>
    <definedName name="VAS007_D_GeriamojoVandensRuosimasIlgalaikio">'Forma 7'!$B$61</definedName>
    <definedName name="VAS007_D_GeriamojoVandensRuosimasNetiesiogines" localSheetId="0">'Forma 7'!$B$32</definedName>
    <definedName name="VAS007_D_GeriamojoVandensRuosimasNetiesiogines">'Forma 7'!$B$32</definedName>
    <definedName name="VAS007_D_GeriamojoVandensRuosimasTiesiogiai" localSheetId="0">'Forma 7'!$B$17</definedName>
    <definedName name="VAS007_D_GeriamojoVandensRuosimasTiesiogiai">'Forma 7'!$B$17</definedName>
    <definedName name="VAS007_D_IlgalaikioTurtoTiesiogiai" localSheetId="0">'Forma 7'!$B$13</definedName>
    <definedName name="VAS007_D_IlgalaikioTurtoTiesiogiai">'Forma 7'!$B$13</definedName>
    <definedName name="VAS007_D_IsViso" localSheetId="0">'Forma 7'!$S$9</definedName>
    <definedName name="VAS007_D_IsViso">'Forma 7'!$S$9</definedName>
    <definedName name="VAS007_D_KitaNereguliuojamaVeiklaBendrosios" localSheetId="0">'Forma 7'!$B$56</definedName>
    <definedName name="VAS007_D_KitaNereguliuojamaVeiklaBendrosios">'Forma 7'!$B$56</definedName>
    <definedName name="VAS007_D_KitaNereguliuojamaVeiklaIlgalaikiam" localSheetId="0">'Forma 7'!$B$70</definedName>
    <definedName name="VAS007_D_KitaNereguliuojamaVeiklaIlgalaikiam">'Forma 7'!$B$70</definedName>
    <definedName name="VAS007_D_KitaNereguliuojamaVeiklaNetiesiogines" localSheetId="0">'Forma 7'!$B$41</definedName>
    <definedName name="VAS007_D_KitaNereguliuojamaVeiklaNetiesiogines">'Forma 7'!$B$41</definedName>
    <definedName name="VAS007_D_KitaNereguliuojamaVeiklaTiesiogiai" localSheetId="0">'Forma 7'!$B$26</definedName>
    <definedName name="VAS007_D_KitaNereguliuojamaVeiklaTiesiogiai">'Forma 7'!$B$26</definedName>
    <definedName name="VAS007_D_KitaReguliuojamaVeiklaBendrosios" localSheetId="0">'Forma 7'!$B$55</definedName>
    <definedName name="VAS007_D_KitaReguliuojamaVeiklaBendrosios">'Forma 7'!$B$55</definedName>
    <definedName name="VAS007_D_KitaReguliuojamaVeiklaIlgalaikiam" localSheetId="0">'Forma 7'!$B$69</definedName>
    <definedName name="VAS007_D_KitaReguliuojamaVeiklaIlgalaikiam">'Forma 7'!$B$69</definedName>
    <definedName name="VAS007_D_KitaReguliuojamaVeiklaNetiesiogines" localSheetId="0">'Forma 7'!$B$40</definedName>
    <definedName name="VAS007_D_KitaReguliuojamaVeiklaNetiesiogines">'Forma 7'!$B$40</definedName>
    <definedName name="VAS007_D_KitaReguliuojamaVeiklaTiesiogiai" localSheetId="0">'Forma 7'!$B$25</definedName>
    <definedName name="VAS007_D_KitaReguliuojamaVeiklaTiesiogiai">'Forma 7'!$B$25</definedName>
    <definedName name="VAS007_D_KitiPrietaisaiIrankiai" localSheetId="0">'Forma 7'!$M$9</definedName>
    <definedName name="VAS007_D_KitiPrietaisaiIrankiai">'Forma 7'!$M$9</definedName>
    <definedName name="VAS007_D_KriterijausPavadinimas" localSheetId="0">'Forma 7'!$A$28</definedName>
    <definedName name="VAS007_D_KriterijausPavadinimas">'Forma 7'!$A$28</definedName>
    <definedName name="VAS007_D_MasinosIrIrengimai" localSheetId="0">'Forma 7'!$I$9</definedName>
    <definedName name="VAS007_D_MasinosIrIrengimai">'Forma 7'!$I$9</definedName>
    <definedName name="VAS007_D_NematerialusTurtas" localSheetId="0">'Forma 7'!$O$9</definedName>
    <definedName name="VAS007_D_NematerialusTurtas">'Forma 7'!$O$9</definedName>
    <definedName name="VAS007_D_NereguliuojamamIlgalaikiamTurtui" localSheetId="0">'Forma 7'!$B$68</definedName>
    <definedName name="VAS007_D_NereguliuojamamIlgalaikiamTurtui">'Forma 7'!$B$68</definedName>
    <definedName name="VAS007_D_NereguliuojamamIlgalaikiamTurtuiPriskirtaBendrosios" localSheetId="0">'Forma 7'!$B$54</definedName>
    <definedName name="VAS007_D_NereguliuojamamIlgalaikiamTurtuiPriskirtaBendrosios">'Forma 7'!$B$54</definedName>
    <definedName name="VAS007_D_NereguliuojamamIlgalaikiamTurtuiPriskirtaNetiesiogines" localSheetId="0">'Forma 7'!$B$39</definedName>
    <definedName name="VAS007_D_NereguliuojamamIlgalaikiamTurtuiPriskirtaNetiesiogines">'Forma 7'!$B$39</definedName>
    <definedName name="VAS007_D_NereguliuojamoIlgalaikioTurto" localSheetId="0">'Forma 7'!$B$24</definedName>
    <definedName name="VAS007_D_NereguliuojamoIlgalaikioTurto">'Forma 7'!$B$24</definedName>
    <definedName name="VAS007_D_NetiesioginesVeiklosTurto" localSheetId="0">'Forma 7'!$B$27</definedName>
    <definedName name="VAS007_D_NetiesioginesVeiklosTurto">'Forma 7'!$B$27</definedName>
    <definedName name="VAS007_D_NuotekuDumbloTvarkymasBendrosios" localSheetId="0">'Forma 7'!$B$51</definedName>
    <definedName name="VAS007_D_NuotekuDumbloTvarkymasBendrosios">'Forma 7'!$B$51</definedName>
    <definedName name="VAS007_D_NuotekuDumbloTvarkymasIlgalaikio" localSheetId="0">'Forma 7'!$B$65</definedName>
    <definedName name="VAS007_D_NuotekuDumbloTvarkymasIlgalaikio">'Forma 7'!$B$65</definedName>
    <definedName name="VAS007_D_NuotekuDumbloTvarkymasNetiesiogines" localSheetId="0">'Forma 7'!$B$36</definedName>
    <definedName name="VAS007_D_NuotekuDumbloTvarkymasNetiesiogines">'Forma 7'!$B$36</definedName>
    <definedName name="VAS007_D_NuotekuDumbloTvarkymasTiesiogiai" localSheetId="0">'Forma 7'!$B$21</definedName>
    <definedName name="VAS007_D_NuotekuDumbloTvarkymasTiesiogiai">'Forma 7'!$B$21</definedName>
    <definedName name="VAS007_D_NuotekuSurinkimasBendrosios" localSheetId="0">'Forma 7'!$B$49</definedName>
    <definedName name="VAS007_D_NuotekuSurinkimasBendrosios">'Forma 7'!$B$49</definedName>
    <definedName name="VAS007_D_NuotekuSurinkimasIlgalaikio" localSheetId="0">'Forma 7'!$B$63</definedName>
    <definedName name="VAS007_D_NuotekuSurinkimasIlgalaikio">'Forma 7'!$B$63</definedName>
    <definedName name="VAS007_D_NuotekuSurinkimasNetiesiogines" localSheetId="0">'Forma 7'!$B$34</definedName>
    <definedName name="VAS007_D_NuotekuSurinkimasNetiesiogines">'Forma 7'!$B$34</definedName>
    <definedName name="VAS007_D_NuotekuSurinkimasTiesiogiai" localSheetId="0">'Forma 7'!$B$19</definedName>
    <definedName name="VAS007_D_NuotekuSurinkimasTiesiogiai">'Forma 7'!$B$19</definedName>
    <definedName name="VAS007_D_NuotekuTransportavimasMobiliosiomisBendrosios" localSheetId="0">'Forma 7'!$B$53</definedName>
    <definedName name="VAS007_D_NuotekuTransportavimasMobiliosiomisBendrosios">'Forma 7'!$B$53</definedName>
    <definedName name="VAS007_D_NuotekuTransportavimasMobiliosiomisIlgalaikio" localSheetId="0">'Forma 7'!$B$67</definedName>
    <definedName name="VAS007_D_NuotekuTransportavimasMobiliosiomisIlgalaikio">'Forma 7'!$B$67</definedName>
    <definedName name="VAS007_D_NuotekuTransportavimasMobiliosiomisNetiesiogines" localSheetId="0">'Forma 7'!$B$38</definedName>
    <definedName name="VAS007_D_NuotekuTransportavimasMobiliosiomisNetiesiogines">'Forma 7'!$B$38</definedName>
    <definedName name="VAS007_D_NuotekuTransportavimasMobiliosiomisTiesiogiai" localSheetId="0">'Forma 7'!$B$23</definedName>
    <definedName name="VAS007_D_NuotekuTransportavimasMobiliosiomisTiesiogiai">'Forma 7'!$B$23</definedName>
    <definedName name="VAS007_D_NuotekuValymasBendrosios" localSheetId="0">'Forma 7'!$B$50</definedName>
    <definedName name="VAS007_D_NuotekuValymasBendrosios">'Forma 7'!$B$50</definedName>
    <definedName name="VAS007_D_NuotekuValymasIlgalaikio" localSheetId="0">'Forma 7'!$B$64</definedName>
    <definedName name="VAS007_D_NuotekuValymasIlgalaikio">'Forma 7'!$B$64</definedName>
    <definedName name="VAS007_D_NuotekuValymasNetiesiogines" localSheetId="0">'Forma 7'!$B$35</definedName>
    <definedName name="VAS007_D_NuotekuValymasNetiesiogines">'Forma 7'!$B$35</definedName>
    <definedName name="VAS007_D_NuotekuValymasTiesiogiai" localSheetId="0">'Forma 7'!$B$20</definedName>
    <definedName name="VAS007_D_NuotekuValymasTiesiogiai">'Forma 7'!$B$20</definedName>
    <definedName name="VAS007_D_Pastatai" localSheetId="0">'Forma 7'!$C$10</definedName>
    <definedName name="VAS007_D_Pastatai">'Forma 7'!$C$10</definedName>
    <definedName name="VAS007_D_PastataiIrStatiniai" localSheetId="0">'Forma 7'!$C$9</definedName>
    <definedName name="VAS007_D_PastataiIrStatiniai">'Forma 7'!$C$9</definedName>
    <definedName name="VAS007_D_PavirsiniuNuotekuTvarkymasBendrosios" localSheetId="0">'Forma 7'!$B$52</definedName>
    <definedName name="VAS007_D_PavirsiniuNuotekuTvarkymasBendrosios">'Forma 7'!$B$52</definedName>
    <definedName name="VAS007_D_PavirsiniuNuotekuTvarkymasIlgalaikio" localSheetId="0">'Forma 7'!$B$66</definedName>
    <definedName name="VAS007_D_PavirsiniuNuotekuTvarkymasIlgalaikio">'Forma 7'!$B$66</definedName>
    <definedName name="VAS007_D_PavirsiniuNuotekuTvarkymasNetiesiogines" localSheetId="0">'Forma 7'!$B$37</definedName>
    <definedName name="VAS007_D_PavirsiniuNuotekuTvarkymasNetiesiogines">'Forma 7'!$B$37</definedName>
    <definedName name="VAS007_D_PavirsiniuNuotekuTvarkymasTiesiogiai" localSheetId="0">'Forma 7'!$B$22</definedName>
    <definedName name="VAS007_D_PavirsiniuNuotekuTvarkymasTiesiogiai">'Forma 7'!$B$22</definedName>
    <definedName name="VAS007_D_ProcKiti" localSheetId="0">'Forma 7'!$M$11</definedName>
    <definedName name="VAS007_D_ProcKiti">'Forma 7'!$M$11</definedName>
    <definedName name="VAS007_D_ProcMasinos" localSheetId="0">'Forma 7'!$I$11</definedName>
    <definedName name="VAS007_D_ProcMasinos">'Forma 7'!$I$11</definedName>
    <definedName name="VAS007_D_ProcNematerialus" localSheetId="0">'Forma 7'!$O$11</definedName>
    <definedName name="VAS007_D_ProcNematerialus">'Forma 7'!$O$11</definedName>
    <definedName name="VAS007_D_ProcPastatai" localSheetId="0">'Forma 7'!$C$11</definedName>
    <definedName name="VAS007_D_ProcPastatai">'Forma 7'!$C$11</definedName>
    <definedName name="VAS007_D_ProcStatiniai" localSheetId="0">'Forma 7'!$E$11</definedName>
    <definedName name="VAS007_D_ProcStatiniai">'Forma 7'!$E$11</definedName>
    <definedName name="VAS007_D_ProcTransporto" localSheetId="0">'Forma 7'!$K$11</definedName>
    <definedName name="VAS007_D_ProcTransporto">'Forma 7'!$K$11</definedName>
    <definedName name="VAS007_D_ProcZeme" localSheetId="0">'Forma 7'!$Q$11</definedName>
    <definedName name="VAS007_D_ProcZeme">'Forma 7'!$Q$11</definedName>
    <definedName name="VAS007_D_ReguliuojamamIlgalaikiamTurtuiPriskirtaBendrosios" localSheetId="0">'Forma 7'!$B$44</definedName>
    <definedName name="VAS007_D_ReguliuojamamIlgalaikiamTurtuiPriskirtaBendrosios">'Forma 7'!$B$44</definedName>
    <definedName name="VAS007_D_ReguliuojamamIlgalaikiamTurtuiPriskirtaIlgalaikio" localSheetId="0">'Forma 7'!$B$58</definedName>
    <definedName name="VAS007_D_ReguliuojamamIlgalaikiamTurtuiPriskirtaIlgalaikio">'Forma 7'!$B$58</definedName>
    <definedName name="VAS007_D_ReguliuojamamIlgalaikiamTurtuiPriskirtaNetiesiogines" localSheetId="0">'Forma 7'!$B$29</definedName>
    <definedName name="VAS007_D_ReguliuojamamIlgalaikiamTurtuiPriskirtaNetiesiogines">'Forma 7'!$B$29</definedName>
    <definedName name="VAS007_D_ReguliuojamoIlgalaikioTurto" localSheetId="0">'Forma 7'!$B$14</definedName>
    <definedName name="VAS007_D_ReguliuojamoIlgalaikioTurto">'Forma 7'!$B$14</definedName>
    <definedName name="VAS007_D_Statiniai" localSheetId="0">'Forma 7'!$E$10</definedName>
    <definedName name="VAS007_D_Statiniai">'Forma 7'!$E$10</definedName>
    <definedName name="VAS007_D_TransportoPriemones" localSheetId="0">'Forma 7'!$K$9</definedName>
    <definedName name="VAS007_D_TransportoPriemones">'Forma 7'!$K$9</definedName>
    <definedName name="VAS007_D_TukstLtKiti" localSheetId="0">'Forma 7'!$N$11</definedName>
    <definedName name="VAS007_D_TukstLtKiti">'Forma 7'!$N$11</definedName>
    <definedName name="VAS007_D_TukstLtMasinos" localSheetId="0">'Forma 7'!$J$11</definedName>
    <definedName name="VAS007_D_TukstLtMasinos">'Forma 7'!$J$11</definedName>
    <definedName name="VAS007_D_TukstLtNematerialus" localSheetId="0">'Forma 7'!$P$11</definedName>
    <definedName name="VAS007_D_TukstLtNematerialus">'Forma 7'!$P$11</definedName>
    <definedName name="VAS007_D_TukstLtPastatai" localSheetId="0">'Forma 7'!$D$11</definedName>
    <definedName name="VAS007_D_TukstLtPastatai">'Forma 7'!$D$11</definedName>
    <definedName name="VAS007_D_TukstLtStatiniai" localSheetId="0">'Forma 7'!$F$11</definedName>
    <definedName name="VAS007_D_TukstLtStatiniai">'Forma 7'!$F$11</definedName>
    <definedName name="VAS007_D_TukstLtTransporto" localSheetId="0">'Forma 7'!$L$11</definedName>
    <definedName name="VAS007_D_TukstLtTransporto">'Forma 7'!$L$11</definedName>
    <definedName name="VAS007_D_TukstLtZeme" localSheetId="0">'Forma 7'!$R$11</definedName>
    <definedName name="VAS007_D_TukstLtZeme">'Forma 7'!$R$11</definedName>
    <definedName name="VAS007_D_VandentiekioIrNuoteku" localSheetId="0">'Forma 7'!$G$9</definedName>
    <definedName name="VAS007_D_VandentiekioIrNuoteku">'Forma 7'!$G$9</definedName>
    <definedName name="VAS007_D_VersloVienetuiIr" localSheetId="0">'Forma 7'!$B$57</definedName>
    <definedName name="VAS007_D_VersloVienetuiIr">'Forma 7'!$B$57</definedName>
    <definedName name="VAS007_D_Zeme" localSheetId="0">'Forma 7'!$Q$9</definedName>
    <definedName name="VAS007_D_Zeme">'Forma 7'!$Q$9</definedName>
    <definedName name="VAS007_F_AtsiskaitomujuGeriamojoVandensBendrosiosIsViso" localSheetId="0">'Forma 7'!$S$45</definedName>
    <definedName name="VAS007_F_AtsiskaitomujuGeriamojoVandensBendrosiosIsViso">'Forma 7'!$S$45</definedName>
    <definedName name="VAS007_F_AtsiskaitomujuGeriamojoVandensBendrosiosProcKiti" localSheetId="0">'Forma 7'!$M$45</definedName>
    <definedName name="VAS007_F_AtsiskaitomujuGeriamojoVandensBendrosiosProcKiti">'Forma 7'!$M$45</definedName>
    <definedName name="VAS007_F_AtsiskaitomujuGeriamojoVandensBendrosiosProcMasinos" localSheetId="0">'Forma 7'!$I$45</definedName>
    <definedName name="VAS007_F_AtsiskaitomujuGeriamojoVandensBendrosiosProcMasinos">'Forma 7'!$I$45</definedName>
    <definedName name="VAS007_F_AtsiskaitomujuGeriamojoVandensBendrosiosProcNematerialus" localSheetId="0">'Forma 7'!$O$45</definedName>
    <definedName name="VAS007_F_AtsiskaitomujuGeriamojoVandensBendrosiosProcNematerialus">'Forma 7'!$O$45</definedName>
    <definedName name="VAS007_F_AtsiskaitomujuGeriamojoVandensBendrosiosProcPastatai" localSheetId="0">'Forma 7'!$C$45</definedName>
    <definedName name="VAS007_F_AtsiskaitomujuGeriamojoVandensBendrosiosProcPastatai">'Forma 7'!$C$45</definedName>
    <definedName name="VAS007_F_AtsiskaitomujuGeriamojoVandensBendrosiosProcStatiniai" localSheetId="0">'Forma 7'!$E$45</definedName>
    <definedName name="VAS007_F_AtsiskaitomujuGeriamojoVandensBendrosiosProcStatiniai">'Forma 7'!$E$45</definedName>
    <definedName name="VAS007_F_AtsiskaitomujuGeriamojoVandensBendrosiosProcTransporto" localSheetId="0">'Forma 7'!$K$45</definedName>
    <definedName name="VAS007_F_AtsiskaitomujuGeriamojoVandensBendrosiosProcTransporto">'Forma 7'!$K$45</definedName>
    <definedName name="VAS007_F_AtsiskaitomujuGeriamojoVandensBendrosiosProcZeme" localSheetId="0">'Forma 7'!$Q$45</definedName>
    <definedName name="VAS007_F_AtsiskaitomujuGeriamojoVandensBendrosiosProcZeme">'Forma 7'!$Q$45</definedName>
    <definedName name="VAS007_F_AtsiskaitomujuGeriamojoVandensBendrosiosTukstLtKiti" localSheetId="0">'Forma 7'!$N$45</definedName>
    <definedName name="VAS007_F_AtsiskaitomujuGeriamojoVandensBendrosiosTukstLtKiti">'Forma 7'!$N$45</definedName>
    <definedName name="VAS007_F_AtsiskaitomujuGeriamojoVandensBendrosiosTukstLtMasinos" localSheetId="0">'Forma 7'!$J$45</definedName>
    <definedName name="VAS007_F_AtsiskaitomujuGeriamojoVandensBendrosiosTukstLtMasinos">'Forma 7'!$J$45</definedName>
    <definedName name="VAS007_F_AtsiskaitomujuGeriamojoVandensBendrosiosTukstLtNematerialus" localSheetId="0">'Forma 7'!$P$45</definedName>
    <definedName name="VAS007_F_AtsiskaitomujuGeriamojoVandensBendrosiosTukstLtNematerialus">'Forma 7'!$P$45</definedName>
    <definedName name="VAS007_F_AtsiskaitomujuGeriamojoVandensBendrosiosTukstLtPastatai" localSheetId="0">'Forma 7'!$D$45</definedName>
    <definedName name="VAS007_F_AtsiskaitomujuGeriamojoVandensBendrosiosTukstLtPastatai">'Forma 7'!$D$45</definedName>
    <definedName name="VAS007_F_AtsiskaitomujuGeriamojoVandensBendrosiosTukstLtStatiniai" localSheetId="0">'Forma 7'!$F$45</definedName>
    <definedName name="VAS007_F_AtsiskaitomujuGeriamojoVandensBendrosiosTukstLtStatiniai">'Forma 7'!$F$45</definedName>
    <definedName name="VAS007_F_AtsiskaitomujuGeriamojoVandensBendrosiosTukstLtTransporto" localSheetId="0">'Forma 7'!$L$45</definedName>
    <definedName name="VAS007_F_AtsiskaitomujuGeriamojoVandensBendrosiosTukstLtTransporto">'Forma 7'!$L$45</definedName>
    <definedName name="VAS007_F_AtsiskaitomujuGeriamojoVandensBendrosiosTukstLtZeme" localSheetId="0">'Forma 7'!$R$45</definedName>
    <definedName name="VAS007_F_AtsiskaitomujuGeriamojoVandensBendrosiosTukstLtZeme">'Forma 7'!$R$45</definedName>
    <definedName name="VAS007_F_AtsiskaitomujuGeriamojoVandensIlgalaikioIsViso" localSheetId="0">'Forma 7'!$S$59</definedName>
    <definedName name="VAS007_F_AtsiskaitomujuGeriamojoVandensIlgalaikioIsViso">'Forma 7'!$S$59</definedName>
    <definedName name="VAS007_F_AtsiskaitomujuGeriamojoVandensIlgalaikioTukstLtKiti" localSheetId="0">'Forma 7'!$N$59</definedName>
    <definedName name="VAS007_F_AtsiskaitomujuGeriamojoVandensIlgalaikioTukstLtKiti">'Forma 7'!$N$59</definedName>
    <definedName name="VAS007_F_AtsiskaitomujuGeriamojoVandensIlgalaikioTukstLtMasinos" localSheetId="0">'Forma 7'!$J$59</definedName>
    <definedName name="VAS007_F_AtsiskaitomujuGeriamojoVandensIlgalaikioTukstLtMasinos">'Forma 7'!$J$59</definedName>
    <definedName name="VAS007_F_AtsiskaitomujuGeriamojoVandensIlgalaikioTukstLtNematerialus" localSheetId="0">'Forma 7'!$P$59</definedName>
    <definedName name="VAS007_F_AtsiskaitomujuGeriamojoVandensIlgalaikioTukstLtNematerialus">'Forma 7'!$P$59</definedName>
    <definedName name="VAS007_F_AtsiskaitomujuGeriamojoVandensIlgalaikioTukstLtPastatai" localSheetId="0">'Forma 7'!$D$59</definedName>
    <definedName name="VAS007_F_AtsiskaitomujuGeriamojoVandensIlgalaikioTukstLtPastatai">'Forma 7'!$D$59</definedName>
    <definedName name="VAS007_F_AtsiskaitomujuGeriamojoVandensIlgalaikioTukstLtStatiniai" localSheetId="0">'Forma 7'!$F$59</definedName>
    <definedName name="VAS007_F_AtsiskaitomujuGeriamojoVandensIlgalaikioTukstLtStatiniai">'Forma 7'!$F$59</definedName>
    <definedName name="VAS007_F_AtsiskaitomujuGeriamojoVandensIlgalaikioTukstLtTransporto" localSheetId="0">'Forma 7'!$L$59</definedName>
    <definedName name="VAS007_F_AtsiskaitomujuGeriamojoVandensIlgalaikioTukstLtTransporto">'Forma 7'!$L$59</definedName>
    <definedName name="VAS007_F_AtsiskaitomujuGeriamojoVandensIlgalaikioTukstLtZeme" localSheetId="0">'Forma 7'!$R$59</definedName>
    <definedName name="VAS007_F_AtsiskaitomujuGeriamojoVandensIlgalaikioTukstLtZeme">'Forma 7'!$R$59</definedName>
    <definedName name="VAS007_F_AtsiskaitomujuGeriamojoVandensNetiesioginesIsViso" localSheetId="0">'Forma 7'!$S$30</definedName>
    <definedName name="VAS007_F_AtsiskaitomujuGeriamojoVandensNetiesioginesIsViso">'Forma 7'!$S$30</definedName>
    <definedName name="VAS007_F_AtsiskaitomujuGeriamojoVandensNetiesioginesProcKiti" localSheetId="0">'Forma 7'!$M$30</definedName>
    <definedName name="VAS007_F_AtsiskaitomujuGeriamojoVandensNetiesioginesProcKiti">'Forma 7'!$M$30</definedName>
    <definedName name="VAS007_F_AtsiskaitomujuGeriamojoVandensNetiesioginesProcMasinos" localSheetId="0">'Forma 7'!$I$30</definedName>
    <definedName name="VAS007_F_AtsiskaitomujuGeriamojoVandensNetiesioginesProcMasinos">'Forma 7'!$I$30</definedName>
    <definedName name="VAS007_F_AtsiskaitomujuGeriamojoVandensNetiesioginesProcNematerialus" localSheetId="0">'Forma 7'!$O$30</definedName>
    <definedName name="VAS007_F_AtsiskaitomujuGeriamojoVandensNetiesioginesProcNematerialus">'Forma 7'!$O$30</definedName>
    <definedName name="VAS007_F_AtsiskaitomujuGeriamojoVandensNetiesioginesProcPastatai" localSheetId="0">'Forma 7'!$C$30</definedName>
    <definedName name="VAS007_F_AtsiskaitomujuGeriamojoVandensNetiesioginesProcPastatai">'Forma 7'!$C$30</definedName>
    <definedName name="VAS007_F_AtsiskaitomujuGeriamojoVandensNetiesioginesProcStatiniai" localSheetId="0">'Forma 7'!$E$30</definedName>
    <definedName name="VAS007_F_AtsiskaitomujuGeriamojoVandensNetiesioginesProcStatiniai">'Forma 7'!$E$30</definedName>
    <definedName name="VAS007_F_AtsiskaitomujuGeriamojoVandensNetiesioginesProcTransporto" localSheetId="0">'Forma 7'!$K$30</definedName>
    <definedName name="VAS007_F_AtsiskaitomujuGeriamojoVandensNetiesioginesProcTransporto">'Forma 7'!$K$30</definedName>
    <definedName name="VAS007_F_AtsiskaitomujuGeriamojoVandensNetiesioginesProcZeme" localSheetId="0">'Forma 7'!$Q$30</definedName>
    <definedName name="VAS007_F_AtsiskaitomujuGeriamojoVandensNetiesioginesProcZeme">'Forma 7'!$Q$30</definedName>
    <definedName name="VAS007_F_AtsiskaitomujuGeriamojoVandensNetiesioginesTukstLtKiti" localSheetId="0">'Forma 7'!$N$30</definedName>
    <definedName name="VAS007_F_AtsiskaitomujuGeriamojoVandensNetiesioginesTukstLtKiti">'Forma 7'!$N$30</definedName>
    <definedName name="VAS007_F_AtsiskaitomujuGeriamojoVandensNetiesioginesTukstLtMasinos" localSheetId="0">'Forma 7'!$J$30</definedName>
    <definedName name="VAS007_F_AtsiskaitomujuGeriamojoVandensNetiesioginesTukstLtMasinos">'Forma 7'!$J$30</definedName>
    <definedName name="VAS007_F_AtsiskaitomujuGeriamojoVandensNetiesioginesTukstLtNematerialus" localSheetId="0">'Forma 7'!$P$30</definedName>
    <definedName name="VAS007_F_AtsiskaitomujuGeriamojoVandensNetiesioginesTukstLtNematerialus">'Forma 7'!$P$30</definedName>
    <definedName name="VAS007_F_AtsiskaitomujuGeriamojoVandensNetiesioginesTukstLtPastatai" localSheetId="0">'Forma 7'!$D$30</definedName>
    <definedName name="VAS007_F_AtsiskaitomujuGeriamojoVandensNetiesioginesTukstLtPastatai">'Forma 7'!$D$30</definedName>
    <definedName name="VAS007_F_AtsiskaitomujuGeriamojoVandensNetiesioginesTukstLtStatiniai" localSheetId="0">'Forma 7'!$F$30</definedName>
    <definedName name="VAS007_F_AtsiskaitomujuGeriamojoVandensNetiesioginesTukstLtStatiniai">'Forma 7'!$F$30</definedName>
    <definedName name="VAS007_F_AtsiskaitomujuGeriamojoVandensNetiesioginesTukstLtTransporto" localSheetId="0">'Forma 7'!$L$30</definedName>
    <definedName name="VAS007_F_AtsiskaitomujuGeriamojoVandensNetiesioginesTukstLtTransporto">'Forma 7'!$L$30</definedName>
    <definedName name="VAS007_F_AtsiskaitomujuGeriamojoVandensNetiesioginesTukstLtZeme" localSheetId="0">'Forma 7'!$R$30</definedName>
    <definedName name="VAS007_F_AtsiskaitomujuGeriamojoVandensNetiesioginesTukstLtZeme">'Forma 7'!$R$30</definedName>
    <definedName name="VAS007_F_AtsiskaitomujuGeriamojoVandensTiesiogiaiIsViso" localSheetId="0">'Forma 7'!$S$15</definedName>
    <definedName name="VAS007_F_AtsiskaitomujuGeriamojoVandensTiesiogiaiIsViso">'Forma 7'!$S$15</definedName>
    <definedName name="VAS007_F_AtsiskaitomujuGeriamojoVandensTiesiogiaiTukstLtKiti" localSheetId="0">'Forma 7'!$N$15</definedName>
    <definedName name="VAS007_F_AtsiskaitomujuGeriamojoVandensTiesiogiaiTukstLtKiti">'Forma 7'!$N$15</definedName>
    <definedName name="VAS007_F_AtsiskaitomujuGeriamojoVandensTiesiogiaiTukstLtMasinos" localSheetId="0">'Forma 7'!$J$15</definedName>
    <definedName name="VAS007_F_AtsiskaitomujuGeriamojoVandensTiesiogiaiTukstLtMasinos">'Forma 7'!$J$15</definedName>
    <definedName name="VAS007_F_AtsiskaitomujuGeriamojoVandensTiesiogiaiTukstLtNematerialus" localSheetId="0">'Forma 7'!$P$15</definedName>
    <definedName name="VAS007_F_AtsiskaitomujuGeriamojoVandensTiesiogiaiTukstLtNematerialus">'Forma 7'!$P$15</definedName>
    <definedName name="VAS007_F_AtsiskaitomujuGeriamojoVandensTiesiogiaiTukstLtPastatai" localSheetId="0">'Forma 7'!$D$15</definedName>
    <definedName name="VAS007_F_AtsiskaitomujuGeriamojoVandensTiesiogiaiTukstLtPastatai">'Forma 7'!$D$15</definedName>
    <definedName name="VAS007_F_AtsiskaitomujuGeriamojoVandensTiesiogiaiTukstLtStatiniai" localSheetId="0">'Forma 7'!$F$15</definedName>
    <definedName name="VAS007_F_AtsiskaitomujuGeriamojoVandensTiesiogiaiTukstLtStatiniai">'Forma 7'!$F$15</definedName>
    <definedName name="VAS007_F_AtsiskaitomujuGeriamojoVandensTiesiogiaiTukstLtTransporto" localSheetId="0">'Forma 7'!$L$15</definedName>
    <definedName name="VAS007_F_AtsiskaitomujuGeriamojoVandensTiesiogiaiTukstLtTransporto">'Forma 7'!$L$15</definedName>
    <definedName name="VAS007_F_AtsiskaitomujuGeriamojoVandensTiesiogiaiTukstLtZeme" localSheetId="0">'Forma 7'!$R$15</definedName>
    <definedName name="VAS007_F_AtsiskaitomujuGeriamojoVandensTiesiogiaiTukstLtZeme">'Forma 7'!$R$15</definedName>
    <definedName name="VAS007_F_BendrosiosadministracinesVeiklosIsViso" localSheetId="0">'Forma 7'!$S$42</definedName>
    <definedName name="VAS007_F_BendrosiosadministracinesVeiklosIsViso">'Forma 7'!$S$42</definedName>
    <definedName name="VAS007_F_BendrosiosadministracinesVeiklosProcKiti" localSheetId="0">'Forma 7'!$M$42</definedName>
    <definedName name="VAS007_F_BendrosiosadministracinesVeiklosProcKiti">'Forma 7'!$M$42</definedName>
    <definedName name="VAS007_F_BendrosiosadministracinesVeiklosProcMasinos" localSheetId="0">'Forma 7'!$I$42</definedName>
    <definedName name="VAS007_F_BendrosiosadministracinesVeiklosProcMasinos">'Forma 7'!$I$42</definedName>
    <definedName name="VAS007_F_BendrosiosadministracinesVeiklosProcNematerialus" localSheetId="0">'Forma 7'!$O$42</definedName>
    <definedName name="VAS007_F_BendrosiosadministracinesVeiklosProcNematerialus">'Forma 7'!$O$42</definedName>
    <definedName name="VAS007_F_BendrosiosadministracinesVeiklosProcPastatai" localSheetId="0">'Forma 7'!$C$42</definedName>
    <definedName name="VAS007_F_BendrosiosadministracinesVeiklosProcPastatai">'Forma 7'!$C$42</definedName>
    <definedName name="VAS007_F_BendrosiosadministracinesVeiklosProcStatiniai" localSheetId="0">'Forma 7'!$E$42</definedName>
    <definedName name="VAS007_F_BendrosiosadministracinesVeiklosProcStatiniai">'Forma 7'!$E$42</definedName>
    <definedName name="VAS007_F_BendrosiosadministracinesVeiklosProcTransporto" localSheetId="0">'Forma 7'!$K$42</definedName>
    <definedName name="VAS007_F_BendrosiosadministracinesVeiklosProcTransporto">'Forma 7'!$K$42</definedName>
    <definedName name="VAS007_F_BendrosiosadministracinesVeiklosProcZeme" localSheetId="0">'Forma 7'!$Q$42</definedName>
    <definedName name="VAS007_F_BendrosiosadministracinesVeiklosProcZeme">'Forma 7'!$Q$42</definedName>
    <definedName name="VAS007_F_BendrosiosadministracinesVeiklosTukstLtKiti" localSheetId="0">'Forma 7'!$N$42</definedName>
    <definedName name="VAS007_F_BendrosiosadministracinesVeiklosTukstLtKiti">'Forma 7'!$N$42</definedName>
    <definedName name="VAS007_F_BendrosiosadministracinesVeiklosTukstLtMasinos" localSheetId="0">'Forma 7'!$J$42</definedName>
    <definedName name="VAS007_F_BendrosiosadministracinesVeiklosTukstLtMasinos">'Forma 7'!$J$42</definedName>
    <definedName name="VAS007_F_BendrosiosadministracinesVeiklosTukstLtNematerialus" localSheetId="0">'Forma 7'!$P$42</definedName>
    <definedName name="VAS007_F_BendrosiosadministracinesVeiklosTukstLtNematerialus">'Forma 7'!$P$42</definedName>
    <definedName name="VAS007_F_BendrosiosadministracinesVeiklosTukstLtPastatai" localSheetId="0">'Forma 7'!$D$42</definedName>
    <definedName name="VAS007_F_BendrosiosadministracinesVeiklosTukstLtPastatai">'Forma 7'!$D$42</definedName>
    <definedName name="VAS007_F_BendrosiosadministracinesVeiklosTukstLtStatiniai" localSheetId="0">'Forma 7'!$F$42</definedName>
    <definedName name="VAS007_F_BendrosiosadministracinesVeiklosTukstLtStatiniai">'Forma 7'!$F$42</definedName>
    <definedName name="VAS007_F_BendrosiosadministracinesVeiklosTukstLtTransporto" localSheetId="0">'Forma 7'!$L$42</definedName>
    <definedName name="VAS007_F_BendrosiosadministracinesVeiklosTukstLtTransporto">'Forma 7'!$L$42</definedName>
    <definedName name="VAS007_F_BendrosiosadministracinesVeiklosTukstLtZeme" localSheetId="0">'Forma 7'!$R$42</definedName>
    <definedName name="VAS007_F_BendrosiosadministracinesVeiklosTukstLtZeme">'Forma 7'!$R$42</definedName>
    <definedName name="VAS007_F_GeriamojoVandensGavybaBendrosiosIsViso" localSheetId="0">'Forma 7'!$S$46</definedName>
    <definedName name="VAS007_F_GeriamojoVandensGavybaBendrosiosIsViso">'Forma 7'!$S$46</definedName>
    <definedName name="VAS007_F_GeriamojoVandensGavybaBendrosiosProcKiti" localSheetId="0">'Forma 7'!$M$46</definedName>
    <definedName name="VAS007_F_GeriamojoVandensGavybaBendrosiosProcKiti">'Forma 7'!$M$46</definedName>
    <definedName name="VAS007_F_GeriamojoVandensGavybaBendrosiosProcMasinos" localSheetId="0">'Forma 7'!$I$46</definedName>
    <definedName name="VAS007_F_GeriamojoVandensGavybaBendrosiosProcMasinos">'Forma 7'!$I$46</definedName>
    <definedName name="VAS007_F_GeriamojoVandensGavybaBendrosiosProcNematerialus" localSheetId="0">'Forma 7'!$O$46</definedName>
    <definedName name="VAS007_F_GeriamojoVandensGavybaBendrosiosProcNematerialus">'Forma 7'!$O$46</definedName>
    <definedName name="VAS007_F_GeriamojoVandensGavybaBendrosiosProcPastatai" localSheetId="0">'Forma 7'!$C$46</definedName>
    <definedName name="VAS007_F_GeriamojoVandensGavybaBendrosiosProcPastatai">'Forma 7'!$C$46</definedName>
    <definedName name="VAS007_F_GeriamojoVandensGavybaBendrosiosProcStatiniai" localSheetId="0">'Forma 7'!$E$46</definedName>
    <definedName name="VAS007_F_GeriamojoVandensGavybaBendrosiosProcStatiniai">'Forma 7'!$E$46</definedName>
    <definedName name="VAS007_F_GeriamojoVandensGavybaBendrosiosProcTransporto" localSheetId="0">'Forma 7'!$K$46</definedName>
    <definedName name="VAS007_F_GeriamojoVandensGavybaBendrosiosProcTransporto">'Forma 7'!$K$46</definedName>
    <definedName name="VAS007_F_GeriamojoVandensGavybaBendrosiosProcZeme" localSheetId="0">'Forma 7'!$Q$46</definedName>
    <definedName name="VAS007_F_GeriamojoVandensGavybaBendrosiosProcZeme">'Forma 7'!$Q$46</definedName>
    <definedName name="VAS007_F_GeriamojoVandensGavybaBendrosiosTukstLtKiti" localSheetId="0">'Forma 7'!$N$46</definedName>
    <definedName name="VAS007_F_GeriamojoVandensGavybaBendrosiosTukstLtKiti">'Forma 7'!$N$46</definedName>
    <definedName name="VAS007_F_GeriamojoVandensGavybaBendrosiosTukstLtMasinos" localSheetId="0">'Forma 7'!$J$46</definedName>
    <definedName name="VAS007_F_GeriamojoVandensGavybaBendrosiosTukstLtMasinos">'Forma 7'!$J$46</definedName>
    <definedName name="VAS007_F_GeriamojoVandensGavybaBendrosiosTukstLtNematerialus" localSheetId="0">'Forma 7'!$P$46</definedName>
    <definedName name="VAS007_F_GeriamojoVandensGavybaBendrosiosTukstLtNematerialus">'Forma 7'!$P$46</definedName>
    <definedName name="VAS007_F_GeriamojoVandensGavybaBendrosiosTukstLtPastatai" localSheetId="0">'Forma 7'!$D$46</definedName>
    <definedName name="VAS007_F_GeriamojoVandensGavybaBendrosiosTukstLtPastatai">'Forma 7'!$D$46</definedName>
    <definedName name="VAS007_F_GeriamojoVandensGavybaBendrosiosTukstLtStatiniai" localSheetId="0">'Forma 7'!$F$46</definedName>
    <definedName name="VAS007_F_GeriamojoVandensGavybaBendrosiosTukstLtStatiniai">'Forma 7'!$F$46</definedName>
    <definedName name="VAS007_F_GeriamojoVandensGavybaBendrosiosTukstLtTransporto" localSheetId="0">'Forma 7'!$L$46</definedName>
    <definedName name="VAS007_F_GeriamojoVandensGavybaBendrosiosTukstLtTransporto">'Forma 7'!$L$46</definedName>
    <definedName name="VAS007_F_GeriamojoVandensGavybaBendrosiosTukstLtZeme" localSheetId="0">'Forma 7'!$R$46</definedName>
    <definedName name="VAS007_F_GeriamojoVandensGavybaBendrosiosTukstLtZeme">'Forma 7'!$R$46</definedName>
    <definedName name="VAS007_F_GeriamojoVandensGavybaIlgalaikioIsViso" localSheetId="0">'Forma 7'!$S$60</definedName>
    <definedName name="VAS007_F_GeriamojoVandensGavybaIlgalaikioIsViso">'Forma 7'!$S$60</definedName>
    <definedName name="VAS007_F_GeriamojoVandensGavybaIlgalaikioTukstLtKiti" localSheetId="0">'Forma 7'!$N$60</definedName>
    <definedName name="VAS007_F_GeriamojoVandensGavybaIlgalaikioTukstLtKiti">'Forma 7'!$N$60</definedName>
    <definedName name="VAS007_F_GeriamojoVandensGavybaIlgalaikioTukstLtMasinos" localSheetId="0">'Forma 7'!$J$60</definedName>
    <definedName name="VAS007_F_GeriamojoVandensGavybaIlgalaikioTukstLtMasinos">'Forma 7'!$J$60</definedName>
    <definedName name="VAS007_F_GeriamojoVandensGavybaIlgalaikioTukstLtNematerialus" localSheetId="0">'Forma 7'!$P$60</definedName>
    <definedName name="VAS007_F_GeriamojoVandensGavybaIlgalaikioTukstLtNematerialus">'Forma 7'!$P$60</definedName>
    <definedName name="VAS007_F_GeriamojoVandensGavybaIlgalaikioTukstLtPastatai" localSheetId="0">'Forma 7'!$D$60</definedName>
    <definedName name="VAS007_F_GeriamojoVandensGavybaIlgalaikioTukstLtPastatai">'Forma 7'!$D$60</definedName>
    <definedName name="VAS007_F_GeriamojoVandensGavybaIlgalaikioTukstLtStatiniai" localSheetId="0">'Forma 7'!$F$60</definedName>
    <definedName name="VAS007_F_GeriamojoVandensGavybaIlgalaikioTukstLtStatiniai">'Forma 7'!$F$60</definedName>
    <definedName name="VAS007_F_GeriamojoVandensGavybaIlgalaikioTukstLtTransporto" localSheetId="0">'Forma 7'!$L$60</definedName>
    <definedName name="VAS007_F_GeriamojoVandensGavybaIlgalaikioTukstLtTransporto">'Forma 7'!$L$60</definedName>
    <definedName name="VAS007_F_GeriamojoVandensGavybaIlgalaikioTukstLtZeme" localSheetId="0">'Forma 7'!$R$60</definedName>
    <definedName name="VAS007_F_GeriamojoVandensGavybaIlgalaikioTukstLtZeme">'Forma 7'!$R$60</definedName>
    <definedName name="VAS007_F_GeriamojoVandensGavybaNetiesioginesIsViso" localSheetId="0">'Forma 7'!$S$31</definedName>
    <definedName name="VAS007_F_GeriamojoVandensGavybaNetiesioginesIsViso">'Forma 7'!$S$31</definedName>
    <definedName name="VAS007_F_GeriamojoVandensGavybaNetiesioginesProcKiti" localSheetId="0">'Forma 7'!$M$31</definedName>
    <definedName name="VAS007_F_GeriamojoVandensGavybaNetiesioginesProcKiti">'Forma 7'!$M$31</definedName>
    <definedName name="VAS007_F_GeriamojoVandensGavybaNetiesioginesProcMasinos" localSheetId="0">'Forma 7'!$I$31</definedName>
    <definedName name="VAS007_F_GeriamojoVandensGavybaNetiesioginesProcMasinos">'Forma 7'!$I$31</definedName>
    <definedName name="VAS007_F_GeriamojoVandensGavybaNetiesioginesProcNematerialus" localSheetId="0">'Forma 7'!$O$31</definedName>
    <definedName name="VAS007_F_GeriamojoVandensGavybaNetiesioginesProcNematerialus">'Forma 7'!$O$31</definedName>
    <definedName name="VAS007_F_GeriamojoVandensGavybaNetiesioginesProcPastatai" localSheetId="0">'Forma 7'!$C$31</definedName>
    <definedName name="VAS007_F_GeriamojoVandensGavybaNetiesioginesProcPastatai">'Forma 7'!$C$31</definedName>
    <definedName name="VAS007_F_GeriamojoVandensGavybaNetiesioginesProcStatiniai" localSheetId="0">'Forma 7'!$E$31</definedName>
    <definedName name="VAS007_F_GeriamojoVandensGavybaNetiesioginesProcStatiniai">'Forma 7'!$E$31</definedName>
    <definedName name="VAS007_F_GeriamojoVandensGavybaNetiesioginesProcTransporto" localSheetId="0">'Forma 7'!$K$31</definedName>
    <definedName name="VAS007_F_GeriamojoVandensGavybaNetiesioginesProcTransporto">'Forma 7'!$K$31</definedName>
    <definedName name="VAS007_F_GeriamojoVandensGavybaNetiesioginesProcZeme" localSheetId="0">'Forma 7'!$Q$31</definedName>
    <definedName name="VAS007_F_GeriamojoVandensGavybaNetiesioginesProcZeme">'Forma 7'!$Q$31</definedName>
    <definedName name="VAS007_F_GeriamojoVandensGavybaNetiesioginesTukstLtKiti" localSheetId="0">'Forma 7'!$N$31</definedName>
    <definedName name="VAS007_F_GeriamojoVandensGavybaNetiesioginesTukstLtKiti">'Forma 7'!$N$31</definedName>
    <definedName name="VAS007_F_GeriamojoVandensGavybaNetiesioginesTukstLtMasinos" localSheetId="0">'Forma 7'!$J$31</definedName>
    <definedName name="VAS007_F_GeriamojoVandensGavybaNetiesioginesTukstLtMasinos">'Forma 7'!$J$31</definedName>
    <definedName name="VAS007_F_GeriamojoVandensGavybaNetiesioginesTukstLtNematerialus" localSheetId="0">'Forma 7'!$P$31</definedName>
    <definedName name="VAS007_F_GeriamojoVandensGavybaNetiesioginesTukstLtNematerialus">'Forma 7'!$P$31</definedName>
    <definedName name="VAS007_F_GeriamojoVandensGavybaNetiesioginesTukstLtPastatai" localSheetId="0">'Forma 7'!$D$31</definedName>
    <definedName name="VAS007_F_GeriamojoVandensGavybaNetiesioginesTukstLtPastatai">'Forma 7'!$D$31</definedName>
    <definedName name="VAS007_F_GeriamojoVandensGavybaNetiesioginesTukstLtStatiniai" localSheetId="0">'Forma 7'!$F$31</definedName>
    <definedName name="VAS007_F_GeriamojoVandensGavybaNetiesioginesTukstLtStatiniai">'Forma 7'!$F$31</definedName>
    <definedName name="VAS007_F_GeriamojoVandensGavybaNetiesioginesTukstLtTransporto" localSheetId="0">'Forma 7'!$L$31</definedName>
    <definedName name="VAS007_F_GeriamojoVandensGavybaNetiesioginesTukstLtTransporto">'Forma 7'!$L$31</definedName>
    <definedName name="VAS007_F_GeriamojoVandensGavybaNetiesioginesTukstLtZeme" localSheetId="0">'Forma 7'!$R$31</definedName>
    <definedName name="VAS007_F_GeriamojoVandensGavybaNetiesioginesTukstLtZeme">'Forma 7'!$R$31</definedName>
    <definedName name="VAS007_F_GeriamojoVandensGavybaTiesiogiaiIsViso" localSheetId="0">'Forma 7'!$S$16</definedName>
    <definedName name="VAS007_F_GeriamojoVandensGavybaTiesiogiaiIsViso">'Forma 7'!$S$16</definedName>
    <definedName name="VAS007_F_GeriamojoVandensGavybaTiesiogiaiTukstLtKiti" localSheetId="0">'Forma 7'!$N$16</definedName>
    <definedName name="VAS007_F_GeriamojoVandensGavybaTiesiogiaiTukstLtKiti">'Forma 7'!$N$16</definedName>
    <definedName name="VAS007_F_GeriamojoVandensGavybaTiesiogiaiTukstLtMasinos" localSheetId="0">'Forma 7'!$J$16</definedName>
    <definedName name="VAS007_F_GeriamojoVandensGavybaTiesiogiaiTukstLtMasinos">'Forma 7'!$J$16</definedName>
    <definedName name="VAS007_F_GeriamojoVandensGavybaTiesiogiaiTukstLtNematerialus" localSheetId="0">'Forma 7'!$P$16</definedName>
    <definedName name="VAS007_F_GeriamojoVandensGavybaTiesiogiaiTukstLtNematerialus">'Forma 7'!$P$16</definedName>
    <definedName name="VAS007_F_GeriamojoVandensGavybaTiesiogiaiTukstLtPastatai" localSheetId="0">'Forma 7'!$D$16</definedName>
    <definedName name="VAS007_F_GeriamojoVandensGavybaTiesiogiaiTukstLtPastatai">'Forma 7'!$D$16</definedName>
    <definedName name="VAS007_F_GeriamojoVandensGavybaTiesiogiaiTukstLtStatiniai" localSheetId="0">'Forma 7'!$F$16</definedName>
    <definedName name="VAS007_F_GeriamojoVandensGavybaTiesiogiaiTukstLtStatiniai">'Forma 7'!$F$16</definedName>
    <definedName name="VAS007_F_GeriamojoVandensGavybaTiesiogiaiTukstLtTransporto" localSheetId="0">'Forma 7'!$L$16</definedName>
    <definedName name="VAS007_F_GeriamojoVandensGavybaTiesiogiaiTukstLtTransporto">'Forma 7'!$L$16</definedName>
    <definedName name="VAS007_F_GeriamojoVandensGavybaTiesiogiaiTukstLtZeme" localSheetId="0">'Forma 7'!$R$16</definedName>
    <definedName name="VAS007_F_GeriamojoVandensGavybaTiesiogiaiTukstLtZeme">'Forma 7'!$R$16</definedName>
    <definedName name="VAS007_F_GeriamojoVandensPristatymasBendrosiosIsViso" localSheetId="0">'Forma 7'!$S$48</definedName>
    <definedName name="VAS007_F_GeriamojoVandensPristatymasBendrosiosIsViso">'Forma 7'!$S$48</definedName>
    <definedName name="VAS007_F_GeriamojoVandensPristatymasBendrosiosProcKiti" localSheetId="0">'Forma 7'!$M$48</definedName>
    <definedName name="VAS007_F_GeriamojoVandensPristatymasBendrosiosProcKiti">'Forma 7'!$M$48</definedName>
    <definedName name="VAS007_F_GeriamojoVandensPristatymasBendrosiosProcMasinos" localSheetId="0">'Forma 7'!$I$48</definedName>
    <definedName name="VAS007_F_GeriamojoVandensPristatymasBendrosiosProcMasinos">'Forma 7'!$I$48</definedName>
    <definedName name="VAS007_F_GeriamojoVandensPristatymasBendrosiosProcNematerialus" localSheetId="0">'Forma 7'!$O$48</definedName>
    <definedName name="VAS007_F_GeriamojoVandensPristatymasBendrosiosProcNematerialus">'Forma 7'!$O$48</definedName>
    <definedName name="VAS007_F_GeriamojoVandensPristatymasBendrosiosProcPastatai" localSheetId="0">'Forma 7'!$C$48</definedName>
    <definedName name="VAS007_F_GeriamojoVandensPristatymasBendrosiosProcPastatai">'Forma 7'!$C$48</definedName>
    <definedName name="VAS007_F_GeriamojoVandensPristatymasBendrosiosProcStatiniai" localSheetId="0">'Forma 7'!$E$48</definedName>
    <definedName name="VAS007_F_GeriamojoVandensPristatymasBendrosiosProcStatiniai">'Forma 7'!$E$48</definedName>
    <definedName name="VAS007_F_GeriamojoVandensPristatymasBendrosiosProcTransporto" localSheetId="0">'Forma 7'!$K$48</definedName>
    <definedName name="VAS007_F_GeriamojoVandensPristatymasBendrosiosProcTransporto">'Forma 7'!$K$48</definedName>
    <definedName name="VAS007_F_GeriamojoVandensPristatymasBendrosiosProcZeme" localSheetId="0">'Forma 7'!$Q$48</definedName>
    <definedName name="VAS007_F_GeriamojoVandensPristatymasBendrosiosProcZeme">'Forma 7'!$Q$48</definedName>
    <definedName name="VAS007_F_GeriamojoVandensPristatymasBendrosiosTukstLtKiti" localSheetId="0">'Forma 7'!$N$48</definedName>
    <definedName name="VAS007_F_GeriamojoVandensPristatymasBendrosiosTukstLtKiti">'Forma 7'!$N$48</definedName>
    <definedName name="VAS007_F_GeriamojoVandensPristatymasBendrosiosTukstLtMasinos" localSheetId="0">'Forma 7'!$J$48</definedName>
    <definedName name="VAS007_F_GeriamojoVandensPristatymasBendrosiosTukstLtMasinos">'Forma 7'!$J$48</definedName>
    <definedName name="VAS007_F_GeriamojoVandensPristatymasBendrosiosTukstLtNematerialus" localSheetId="0">'Forma 7'!$P$48</definedName>
    <definedName name="VAS007_F_GeriamojoVandensPristatymasBendrosiosTukstLtNematerialus">'Forma 7'!$P$48</definedName>
    <definedName name="VAS007_F_GeriamojoVandensPristatymasBendrosiosTukstLtPastatai" localSheetId="0">'Forma 7'!$D$48</definedName>
    <definedName name="VAS007_F_GeriamojoVandensPristatymasBendrosiosTukstLtPastatai">'Forma 7'!$D$48</definedName>
    <definedName name="VAS007_F_GeriamojoVandensPristatymasBendrosiosTukstLtStatiniai" localSheetId="0">'Forma 7'!$F$48</definedName>
    <definedName name="VAS007_F_GeriamojoVandensPristatymasBendrosiosTukstLtStatiniai">'Forma 7'!$F$48</definedName>
    <definedName name="VAS007_F_GeriamojoVandensPristatymasBendrosiosTukstLtTransporto" localSheetId="0">'Forma 7'!$L$48</definedName>
    <definedName name="VAS007_F_GeriamojoVandensPristatymasBendrosiosTukstLtTransporto">'Forma 7'!$L$48</definedName>
    <definedName name="VAS007_F_GeriamojoVandensPristatymasBendrosiosTukstLtZeme" localSheetId="0">'Forma 7'!$R$48</definedName>
    <definedName name="VAS007_F_GeriamojoVandensPristatymasBendrosiosTukstLtZeme">'Forma 7'!$R$48</definedName>
    <definedName name="VAS007_F_GeriamojoVandensPristatymasIlgalaikioIsViso" localSheetId="0">'Forma 7'!$S$62</definedName>
    <definedName name="VAS007_F_GeriamojoVandensPristatymasIlgalaikioIsViso">'Forma 7'!$S$62</definedName>
    <definedName name="VAS007_F_GeriamojoVandensPristatymasIlgalaikioTukstLtKiti" localSheetId="0">'Forma 7'!$N$62</definedName>
    <definedName name="VAS007_F_GeriamojoVandensPristatymasIlgalaikioTukstLtKiti">'Forma 7'!$N$62</definedName>
    <definedName name="VAS007_F_GeriamojoVandensPristatymasIlgalaikioTukstLtMasinos" localSheetId="0">'Forma 7'!$J$62</definedName>
    <definedName name="VAS007_F_GeriamojoVandensPristatymasIlgalaikioTukstLtMasinos">'Forma 7'!$J$62</definedName>
    <definedName name="VAS007_F_GeriamojoVandensPristatymasIlgalaikioTukstLtNematerialus" localSheetId="0">'Forma 7'!$P$62</definedName>
    <definedName name="VAS007_F_GeriamojoVandensPristatymasIlgalaikioTukstLtNematerialus">'Forma 7'!$P$62</definedName>
    <definedName name="VAS007_F_GeriamojoVandensPristatymasIlgalaikioTukstLtPastatai" localSheetId="0">'Forma 7'!$D$62</definedName>
    <definedName name="VAS007_F_GeriamojoVandensPristatymasIlgalaikioTukstLtPastatai">'Forma 7'!$D$62</definedName>
    <definedName name="VAS007_F_GeriamojoVandensPristatymasIlgalaikioTukstLtStatiniai" localSheetId="0">'Forma 7'!$F$62</definedName>
    <definedName name="VAS007_F_GeriamojoVandensPristatymasIlgalaikioTukstLtStatiniai">'Forma 7'!$F$62</definedName>
    <definedName name="VAS007_F_GeriamojoVandensPristatymasIlgalaikioTukstLtTransporto" localSheetId="0">'Forma 7'!$L$62</definedName>
    <definedName name="VAS007_F_GeriamojoVandensPristatymasIlgalaikioTukstLtTransporto">'Forma 7'!$L$62</definedName>
    <definedName name="VAS007_F_GeriamojoVandensPristatymasIlgalaikioTukstLtZeme" localSheetId="0">'Forma 7'!$R$62</definedName>
    <definedName name="VAS007_F_GeriamojoVandensPristatymasIlgalaikioTukstLtZeme">'Forma 7'!$R$62</definedName>
    <definedName name="VAS007_F_GeriamojoVandensPristatymasIlgalaikioVandentiekioIrNuoteku" localSheetId="0">'Forma 7'!$H$62</definedName>
    <definedName name="VAS007_F_GeriamojoVandensPristatymasIlgalaikioVandentiekioIrNuoteku">'Forma 7'!$H$62</definedName>
    <definedName name="VAS007_F_GeriamojoVandensPristatymasNetiesioginesIsViso" localSheetId="0">'Forma 7'!$S$33</definedName>
    <definedName name="VAS007_F_GeriamojoVandensPristatymasNetiesioginesIsViso">'Forma 7'!$S$33</definedName>
    <definedName name="VAS007_F_GeriamojoVandensPristatymasNetiesioginesProcKiti" localSheetId="0">'Forma 7'!$M$33</definedName>
    <definedName name="VAS007_F_GeriamojoVandensPristatymasNetiesioginesProcKiti">'Forma 7'!$M$33</definedName>
    <definedName name="VAS007_F_GeriamojoVandensPristatymasNetiesioginesProcMasinos" localSheetId="0">'Forma 7'!$I$33</definedName>
    <definedName name="VAS007_F_GeriamojoVandensPristatymasNetiesioginesProcMasinos">'Forma 7'!$I$33</definedName>
    <definedName name="VAS007_F_GeriamojoVandensPristatymasNetiesioginesProcNematerialus" localSheetId="0">'Forma 7'!$O$33</definedName>
    <definedName name="VAS007_F_GeriamojoVandensPristatymasNetiesioginesProcNematerialus">'Forma 7'!$O$33</definedName>
    <definedName name="VAS007_F_GeriamojoVandensPristatymasNetiesioginesProcPastatai" localSheetId="0">'Forma 7'!$C$33</definedName>
    <definedName name="VAS007_F_GeriamojoVandensPristatymasNetiesioginesProcPastatai">'Forma 7'!$C$33</definedName>
    <definedName name="VAS007_F_GeriamojoVandensPristatymasNetiesioginesProcStatiniai" localSheetId="0">'Forma 7'!$E$33</definedName>
    <definedName name="VAS007_F_GeriamojoVandensPristatymasNetiesioginesProcStatiniai">'Forma 7'!$E$33</definedName>
    <definedName name="VAS007_F_GeriamojoVandensPristatymasNetiesioginesProcTransporto" localSheetId="0">'Forma 7'!$K$33</definedName>
    <definedName name="VAS007_F_GeriamojoVandensPristatymasNetiesioginesProcTransporto">'Forma 7'!$K$33</definedName>
    <definedName name="VAS007_F_GeriamojoVandensPristatymasNetiesioginesProcZeme" localSheetId="0">'Forma 7'!$Q$33</definedName>
    <definedName name="VAS007_F_GeriamojoVandensPristatymasNetiesioginesProcZeme">'Forma 7'!$Q$33</definedName>
    <definedName name="VAS007_F_GeriamojoVandensPristatymasNetiesioginesTukstLtKiti" localSheetId="0">'Forma 7'!$N$33</definedName>
    <definedName name="VAS007_F_GeriamojoVandensPristatymasNetiesioginesTukstLtKiti">'Forma 7'!$N$33</definedName>
    <definedName name="VAS007_F_GeriamojoVandensPristatymasNetiesioginesTukstLtMasinos" localSheetId="0">'Forma 7'!$J$33</definedName>
    <definedName name="VAS007_F_GeriamojoVandensPristatymasNetiesioginesTukstLtMasinos">'Forma 7'!$J$33</definedName>
    <definedName name="VAS007_F_GeriamojoVandensPristatymasNetiesioginesTukstLtNematerialus" localSheetId="0">'Forma 7'!$P$33</definedName>
    <definedName name="VAS007_F_GeriamojoVandensPristatymasNetiesioginesTukstLtNematerialus">'Forma 7'!$P$33</definedName>
    <definedName name="VAS007_F_GeriamojoVandensPristatymasNetiesioginesTukstLtPastatai" localSheetId="0">'Forma 7'!$D$33</definedName>
    <definedName name="VAS007_F_GeriamojoVandensPristatymasNetiesioginesTukstLtPastatai">'Forma 7'!$D$33</definedName>
    <definedName name="VAS007_F_GeriamojoVandensPristatymasNetiesioginesTukstLtStatiniai" localSheetId="0">'Forma 7'!$F$33</definedName>
    <definedName name="VAS007_F_GeriamojoVandensPristatymasNetiesioginesTukstLtStatiniai">'Forma 7'!$F$33</definedName>
    <definedName name="VAS007_F_GeriamojoVandensPristatymasNetiesioginesTukstLtTransporto" localSheetId="0">'Forma 7'!$L$33</definedName>
    <definedName name="VAS007_F_GeriamojoVandensPristatymasNetiesioginesTukstLtTransporto">'Forma 7'!$L$33</definedName>
    <definedName name="VAS007_F_GeriamojoVandensPristatymasNetiesioginesTukstLtZeme" localSheetId="0">'Forma 7'!$R$33</definedName>
    <definedName name="VAS007_F_GeriamojoVandensPristatymasNetiesioginesTukstLtZeme">'Forma 7'!$R$33</definedName>
    <definedName name="VAS007_F_GeriamojoVandensPristatymasTiesiogiaiIsViso" localSheetId="0">'Forma 7'!$S$18</definedName>
    <definedName name="VAS007_F_GeriamojoVandensPristatymasTiesiogiaiIsViso">'Forma 7'!$S$18</definedName>
    <definedName name="VAS007_F_GeriamojoVandensPristatymasTiesiogiaiTukstLtKiti" localSheetId="0">'Forma 7'!$N$18</definedName>
    <definedName name="VAS007_F_GeriamojoVandensPristatymasTiesiogiaiTukstLtKiti">'Forma 7'!$N$18</definedName>
    <definedName name="VAS007_F_GeriamojoVandensPristatymasTiesiogiaiTukstLtMasinos" localSheetId="0">'Forma 7'!$J$18</definedName>
    <definedName name="VAS007_F_GeriamojoVandensPristatymasTiesiogiaiTukstLtMasinos">'Forma 7'!$J$18</definedName>
    <definedName name="VAS007_F_GeriamojoVandensPristatymasTiesiogiaiTukstLtNematerialus" localSheetId="0">'Forma 7'!$P$18</definedName>
    <definedName name="VAS007_F_GeriamojoVandensPristatymasTiesiogiaiTukstLtNematerialus">'Forma 7'!$P$18</definedName>
    <definedName name="VAS007_F_GeriamojoVandensPristatymasTiesiogiaiTukstLtPastatai" localSheetId="0">'Forma 7'!$D$18</definedName>
    <definedName name="VAS007_F_GeriamojoVandensPristatymasTiesiogiaiTukstLtPastatai">'Forma 7'!$D$18</definedName>
    <definedName name="VAS007_F_GeriamojoVandensPristatymasTiesiogiaiTukstLtStatiniai" localSheetId="0">'Forma 7'!$F$18</definedName>
    <definedName name="VAS007_F_GeriamojoVandensPristatymasTiesiogiaiTukstLtStatiniai">'Forma 7'!$F$18</definedName>
    <definedName name="VAS007_F_GeriamojoVandensPristatymasTiesiogiaiTukstLtTransporto" localSheetId="0">'Forma 7'!$L$18</definedName>
    <definedName name="VAS007_F_GeriamojoVandensPristatymasTiesiogiaiTukstLtTransporto">'Forma 7'!$L$18</definedName>
    <definedName name="VAS007_F_GeriamojoVandensPristatymasTiesiogiaiTukstLtZeme" localSheetId="0">'Forma 7'!$R$18</definedName>
    <definedName name="VAS007_F_GeriamojoVandensPristatymasTiesiogiaiTukstLtZeme">'Forma 7'!$R$18</definedName>
    <definedName name="VAS007_F_GeriamojoVandensPristatymasTiesiogiaiVandentiekioIrNuoteku" localSheetId="0">'Forma 7'!$H$18</definedName>
    <definedName name="VAS007_F_GeriamojoVandensPristatymasTiesiogiaiVandentiekioIrNuoteku">'Forma 7'!$H$18</definedName>
    <definedName name="VAS007_F_GeriamojoVandensRuosimasBendrosiosIsViso" localSheetId="0">'Forma 7'!$S$47</definedName>
    <definedName name="VAS007_F_GeriamojoVandensRuosimasBendrosiosIsViso">'Forma 7'!$S$47</definedName>
    <definedName name="VAS007_F_GeriamojoVandensRuosimasBendrosiosProcKiti" localSheetId="0">'Forma 7'!$M$47</definedName>
    <definedName name="VAS007_F_GeriamojoVandensRuosimasBendrosiosProcKiti">'Forma 7'!$M$47</definedName>
    <definedName name="VAS007_F_GeriamojoVandensRuosimasBendrosiosProcMasinos" localSheetId="0">'Forma 7'!$I$47</definedName>
    <definedName name="VAS007_F_GeriamojoVandensRuosimasBendrosiosProcMasinos">'Forma 7'!$I$47</definedName>
    <definedName name="VAS007_F_GeriamojoVandensRuosimasBendrosiosProcNematerialus" localSheetId="0">'Forma 7'!$O$47</definedName>
    <definedName name="VAS007_F_GeriamojoVandensRuosimasBendrosiosProcNematerialus">'Forma 7'!$O$47</definedName>
    <definedName name="VAS007_F_GeriamojoVandensRuosimasBendrosiosProcPastatai" localSheetId="0">'Forma 7'!$C$47</definedName>
    <definedName name="VAS007_F_GeriamojoVandensRuosimasBendrosiosProcPastatai">'Forma 7'!$C$47</definedName>
    <definedName name="VAS007_F_GeriamojoVandensRuosimasBendrosiosProcStatiniai" localSheetId="0">'Forma 7'!$E$47</definedName>
    <definedName name="VAS007_F_GeriamojoVandensRuosimasBendrosiosProcStatiniai">'Forma 7'!$E$47</definedName>
    <definedName name="VAS007_F_GeriamojoVandensRuosimasBendrosiosProcTransporto" localSheetId="0">'Forma 7'!$K$47</definedName>
    <definedName name="VAS007_F_GeriamojoVandensRuosimasBendrosiosProcTransporto">'Forma 7'!$K$47</definedName>
    <definedName name="VAS007_F_GeriamojoVandensRuosimasBendrosiosProcZeme" localSheetId="0">'Forma 7'!$Q$47</definedName>
    <definedName name="VAS007_F_GeriamojoVandensRuosimasBendrosiosProcZeme">'Forma 7'!$Q$47</definedName>
    <definedName name="VAS007_F_GeriamojoVandensRuosimasBendrosiosTukstLtKiti" localSheetId="0">'Forma 7'!$N$47</definedName>
    <definedName name="VAS007_F_GeriamojoVandensRuosimasBendrosiosTukstLtKiti">'Forma 7'!$N$47</definedName>
    <definedName name="VAS007_F_GeriamojoVandensRuosimasBendrosiosTukstLtMasinos" localSheetId="0">'Forma 7'!$J$47</definedName>
    <definedName name="VAS007_F_GeriamojoVandensRuosimasBendrosiosTukstLtMasinos">'Forma 7'!$J$47</definedName>
    <definedName name="VAS007_F_GeriamojoVandensRuosimasBendrosiosTukstLtNematerialus" localSheetId="0">'Forma 7'!$P$47</definedName>
    <definedName name="VAS007_F_GeriamojoVandensRuosimasBendrosiosTukstLtNematerialus">'Forma 7'!$P$47</definedName>
    <definedName name="VAS007_F_GeriamojoVandensRuosimasBendrosiosTukstLtPastatai" localSheetId="0">'Forma 7'!$D$47</definedName>
    <definedName name="VAS007_F_GeriamojoVandensRuosimasBendrosiosTukstLtPastatai">'Forma 7'!$D$47</definedName>
    <definedName name="VAS007_F_GeriamojoVandensRuosimasBendrosiosTukstLtStatiniai" localSheetId="0">'Forma 7'!$F$47</definedName>
    <definedName name="VAS007_F_GeriamojoVandensRuosimasBendrosiosTukstLtStatiniai">'Forma 7'!$F$47</definedName>
    <definedName name="VAS007_F_GeriamojoVandensRuosimasBendrosiosTukstLtTransporto" localSheetId="0">'Forma 7'!$L$47</definedName>
    <definedName name="VAS007_F_GeriamojoVandensRuosimasBendrosiosTukstLtTransporto">'Forma 7'!$L$47</definedName>
    <definedName name="VAS007_F_GeriamojoVandensRuosimasBendrosiosTukstLtZeme" localSheetId="0">'Forma 7'!$R$47</definedName>
    <definedName name="VAS007_F_GeriamojoVandensRuosimasBendrosiosTukstLtZeme">'Forma 7'!$R$47</definedName>
    <definedName name="VAS007_F_GeriamojoVandensRuosimasIlgalaikioIsViso" localSheetId="0">'Forma 7'!$S$61</definedName>
    <definedName name="VAS007_F_GeriamojoVandensRuosimasIlgalaikioIsViso">'Forma 7'!$S$61</definedName>
    <definedName name="VAS007_F_GeriamojoVandensRuosimasIlgalaikioTukstLtKiti" localSheetId="0">'Forma 7'!$N$61</definedName>
    <definedName name="VAS007_F_GeriamojoVandensRuosimasIlgalaikioTukstLtKiti">'Forma 7'!$N$61</definedName>
    <definedName name="VAS007_F_GeriamojoVandensRuosimasIlgalaikioTukstLtMasinos" localSheetId="0">'Forma 7'!$J$61</definedName>
    <definedName name="VAS007_F_GeriamojoVandensRuosimasIlgalaikioTukstLtMasinos">'Forma 7'!$J$61</definedName>
    <definedName name="VAS007_F_GeriamojoVandensRuosimasIlgalaikioTukstLtNematerialus" localSheetId="0">'Forma 7'!$P$61</definedName>
    <definedName name="VAS007_F_GeriamojoVandensRuosimasIlgalaikioTukstLtNematerialus">'Forma 7'!$P$61</definedName>
    <definedName name="VAS007_F_GeriamojoVandensRuosimasIlgalaikioTukstLtPastatai" localSheetId="0">'Forma 7'!$D$61</definedName>
    <definedName name="VAS007_F_GeriamojoVandensRuosimasIlgalaikioTukstLtPastatai">'Forma 7'!$D$61</definedName>
    <definedName name="VAS007_F_GeriamojoVandensRuosimasIlgalaikioTukstLtStatiniai" localSheetId="0">'Forma 7'!$F$61</definedName>
    <definedName name="VAS007_F_GeriamojoVandensRuosimasIlgalaikioTukstLtStatiniai">'Forma 7'!$F$61</definedName>
    <definedName name="VAS007_F_GeriamojoVandensRuosimasIlgalaikioTukstLtTransporto" localSheetId="0">'Forma 7'!$L$61</definedName>
    <definedName name="VAS007_F_GeriamojoVandensRuosimasIlgalaikioTukstLtTransporto">'Forma 7'!$L$61</definedName>
    <definedName name="VAS007_F_GeriamojoVandensRuosimasIlgalaikioTukstLtZeme" localSheetId="0">'Forma 7'!$R$61</definedName>
    <definedName name="VAS007_F_GeriamojoVandensRuosimasIlgalaikioTukstLtZeme">'Forma 7'!$R$61</definedName>
    <definedName name="VAS007_F_GeriamojoVandensRuosimasNetiesioginesIsViso" localSheetId="0">'Forma 7'!$S$32</definedName>
    <definedName name="VAS007_F_GeriamojoVandensRuosimasNetiesioginesIsViso">'Forma 7'!$S$32</definedName>
    <definedName name="VAS007_F_GeriamojoVandensRuosimasNetiesioginesProcKiti" localSheetId="0">'Forma 7'!$M$32</definedName>
    <definedName name="VAS007_F_GeriamojoVandensRuosimasNetiesioginesProcKiti">'Forma 7'!$M$32</definedName>
    <definedName name="VAS007_F_GeriamojoVandensRuosimasNetiesioginesProcMasinos" localSheetId="0">'Forma 7'!$I$32</definedName>
    <definedName name="VAS007_F_GeriamojoVandensRuosimasNetiesioginesProcMasinos">'Forma 7'!$I$32</definedName>
    <definedName name="VAS007_F_GeriamojoVandensRuosimasNetiesioginesProcNematerialus" localSheetId="0">'Forma 7'!$O$32</definedName>
    <definedName name="VAS007_F_GeriamojoVandensRuosimasNetiesioginesProcNematerialus">'Forma 7'!$O$32</definedName>
    <definedName name="VAS007_F_GeriamojoVandensRuosimasNetiesioginesProcPastatai" localSheetId="0">'Forma 7'!$C$32</definedName>
    <definedName name="VAS007_F_GeriamojoVandensRuosimasNetiesioginesProcPastatai">'Forma 7'!$C$32</definedName>
    <definedName name="VAS007_F_GeriamojoVandensRuosimasNetiesioginesProcStatiniai" localSheetId="0">'Forma 7'!$E$32</definedName>
    <definedName name="VAS007_F_GeriamojoVandensRuosimasNetiesioginesProcStatiniai">'Forma 7'!$E$32</definedName>
    <definedName name="VAS007_F_GeriamojoVandensRuosimasNetiesioginesProcTransporto" localSheetId="0">'Forma 7'!$K$32</definedName>
    <definedName name="VAS007_F_GeriamojoVandensRuosimasNetiesioginesProcTransporto">'Forma 7'!$K$32</definedName>
    <definedName name="VAS007_F_GeriamojoVandensRuosimasNetiesioginesProcZeme" localSheetId="0">'Forma 7'!$Q$32</definedName>
    <definedName name="VAS007_F_GeriamojoVandensRuosimasNetiesioginesProcZeme">'Forma 7'!$Q$32</definedName>
    <definedName name="VAS007_F_GeriamojoVandensRuosimasNetiesioginesTukstLtKiti" localSheetId="0">'Forma 7'!$N$32</definedName>
    <definedName name="VAS007_F_GeriamojoVandensRuosimasNetiesioginesTukstLtKiti">'Forma 7'!$N$32</definedName>
    <definedName name="VAS007_F_GeriamojoVandensRuosimasNetiesioginesTukstLtMasinos" localSheetId="0">'Forma 7'!$J$32</definedName>
    <definedName name="VAS007_F_GeriamojoVandensRuosimasNetiesioginesTukstLtMasinos">'Forma 7'!$J$32</definedName>
    <definedName name="VAS007_F_GeriamojoVandensRuosimasNetiesioginesTukstLtNematerialus" localSheetId="0">'Forma 7'!$P$32</definedName>
    <definedName name="VAS007_F_GeriamojoVandensRuosimasNetiesioginesTukstLtNematerialus">'Forma 7'!$P$32</definedName>
    <definedName name="VAS007_F_GeriamojoVandensRuosimasNetiesioginesTukstLtPastatai" localSheetId="0">'Forma 7'!$D$32</definedName>
    <definedName name="VAS007_F_GeriamojoVandensRuosimasNetiesioginesTukstLtPastatai">'Forma 7'!$D$32</definedName>
    <definedName name="VAS007_F_GeriamojoVandensRuosimasNetiesioginesTukstLtStatiniai" localSheetId="0">'Forma 7'!$F$32</definedName>
    <definedName name="VAS007_F_GeriamojoVandensRuosimasNetiesioginesTukstLtStatiniai">'Forma 7'!$F$32</definedName>
    <definedName name="VAS007_F_GeriamojoVandensRuosimasNetiesioginesTukstLtTransporto" localSheetId="0">'Forma 7'!$L$32</definedName>
    <definedName name="VAS007_F_GeriamojoVandensRuosimasNetiesioginesTukstLtTransporto">'Forma 7'!$L$32</definedName>
    <definedName name="VAS007_F_GeriamojoVandensRuosimasNetiesioginesTukstLtZeme" localSheetId="0">'Forma 7'!$R$32</definedName>
    <definedName name="VAS007_F_GeriamojoVandensRuosimasNetiesioginesTukstLtZeme">'Forma 7'!$R$32</definedName>
    <definedName name="VAS007_F_GeriamojoVandensRuosimasTiesiogiaiIsViso" localSheetId="0">'Forma 7'!$S$17</definedName>
    <definedName name="VAS007_F_GeriamojoVandensRuosimasTiesiogiaiIsViso">'Forma 7'!$S$17</definedName>
    <definedName name="VAS007_F_GeriamojoVandensRuosimasTiesiogiaiTukstLtKiti" localSheetId="0">'Forma 7'!$N$17</definedName>
    <definedName name="VAS007_F_GeriamojoVandensRuosimasTiesiogiaiTukstLtKiti">'Forma 7'!$N$17</definedName>
    <definedName name="VAS007_F_GeriamojoVandensRuosimasTiesiogiaiTukstLtMasinos" localSheetId="0">'Forma 7'!$J$17</definedName>
    <definedName name="VAS007_F_GeriamojoVandensRuosimasTiesiogiaiTukstLtMasinos">'Forma 7'!$J$17</definedName>
    <definedName name="VAS007_F_GeriamojoVandensRuosimasTiesiogiaiTukstLtNematerialus" localSheetId="0">'Forma 7'!$P$17</definedName>
    <definedName name="VAS007_F_GeriamojoVandensRuosimasTiesiogiaiTukstLtNematerialus">'Forma 7'!$P$17</definedName>
    <definedName name="VAS007_F_GeriamojoVandensRuosimasTiesiogiaiTukstLtPastatai" localSheetId="0">'Forma 7'!$D$17</definedName>
    <definedName name="VAS007_F_GeriamojoVandensRuosimasTiesiogiaiTukstLtPastatai">'Forma 7'!$D$17</definedName>
    <definedName name="VAS007_F_GeriamojoVandensRuosimasTiesiogiaiTukstLtStatiniai" localSheetId="0">'Forma 7'!$F$17</definedName>
    <definedName name="VAS007_F_GeriamojoVandensRuosimasTiesiogiaiTukstLtStatiniai">'Forma 7'!$F$17</definedName>
    <definedName name="VAS007_F_GeriamojoVandensRuosimasTiesiogiaiTukstLtTransporto" localSheetId="0">'Forma 7'!$L$17</definedName>
    <definedName name="VAS007_F_GeriamojoVandensRuosimasTiesiogiaiTukstLtTransporto">'Forma 7'!$L$17</definedName>
    <definedName name="VAS007_F_GeriamojoVandensRuosimasTiesiogiaiTukstLtZeme" localSheetId="0">'Forma 7'!$R$17</definedName>
    <definedName name="VAS007_F_GeriamojoVandensRuosimasTiesiogiaiTukstLtZeme">'Forma 7'!$R$17</definedName>
    <definedName name="VAS007_F_IlgalaikioTurtoTiesiogiaiIsViso" localSheetId="0">'Forma 7'!$S$13</definedName>
    <definedName name="VAS007_F_IlgalaikioTurtoTiesiogiaiIsViso">'Forma 7'!$S$13</definedName>
    <definedName name="VAS007_F_IlgalaikioTurtoTiesiogiaiTukstLtKiti" localSheetId="0">'Forma 7'!$N$13</definedName>
    <definedName name="VAS007_F_IlgalaikioTurtoTiesiogiaiTukstLtKiti">'Forma 7'!$N$13</definedName>
    <definedName name="VAS007_F_IlgalaikioTurtoTiesiogiaiTukstLtMasinos" localSheetId="0">'Forma 7'!$J$13</definedName>
    <definedName name="VAS007_F_IlgalaikioTurtoTiesiogiaiTukstLtMasinos">'Forma 7'!$J$13</definedName>
    <definedName name="VAS007_F_IlgalaikioTurtoTiesiogiaiTukstLtNematerialus" localSheetId="0">'Forma 7'!$P$13</definedName>
    <definedName name="VAS007_F_IlgalaikioTurtoTiesiogiaiTukstLtNematerialus">'Forma 7'!$P$13</definedName>
    <definedName name="VAS007_F_IlgalaikioTurtoTiesiogiaiTukstLtPastatai" localSheetId="0">'Forma 7'!$D$13</definedName>
    <definedName name="VAS007_F_IlgalaikioTurtoTiesiogiaiTukstLtPastatai">'Forma 7'!$D$13</definedName>
    <definedName name="VAS007_F_IlgalaikioTurtoTiesiogiaiTukstLtStatiniai" localSheetId="0">'Forma 7'!$F$13</definedName>
    <definedName name="VAS007_F_IlgalaikioTurtoTiesiogiaiTukstLtStatiniai">'Forma 7'!$F$13</definedName>
    <definedName name="VAS007_F_IlgalaikioTurtoTiesiogiaiTukstLtTransporto" localSheetId="0">'Forma 7'!$L$13</definedName>
    <definedName name="VAS007_F_IlgalaikioTurtoTiesiogiaiTukstLtTransporto">'Forma 7'!$L$13</definedName>
    <definedName name="VAS007_F_IlgalaikioTurtoTiesiogiaiTukstLtZeme" localSheetId="0">'Forma 7'!$R$13</definedName>
    <definedName name="VAS007_F_IlgalaikioTurtoTiesiogiaiTukstLtZeme">'Forma 7'!$R$13</definedName>
    <definedName name="VAS007_F_IlgalaikioTurtoTiesiogiaiVandentiekioIrNuoteku" localSheetId="0">'Forma 7'!$H$13</definedName>
    <definedName name="VAS007_F_IlgalaikioTurtoTiesiogiaiVandentiekioIrNuoteku">'Forma 7'!$H$13</definedName>
    <definedName name="VAS007_F_KitaNereguliuojamaVeiklaBendrosiosIsViso" localSheetId="0">'Forma 7'!$S$56</definedName>
    <definedName name="VAS007_F_KitaNereguliuojamaVeiklaBendrosiosIsViso">'Forma 7'!$S$56</definedName>
    <definedName name="VAS007_F_KitaNereguliuojamaVeiklaBendrosiosProcKiti" localSheetId="0">'Forma 7'!$M$56</definedName>
    <definedName name="VAS007_F_KitaNereguliuojamaVeiklaBendrosiosProcKiti">'Forma 7'!$M$56</definedName>
    <definedName name="VAS007_F_KitaNereguliuojamaVeiklaBendrosiosProcMasinos" localSheetId="0">'Forma 7'!$I$56</definedName>
    <definedName name="VAS007_F_KitaNereguliuojamaVeiklaBendrosiosProcMasinos">'Forma 7'!$I$56</definedName>
    <definedName name="VAS007_F_KitaNereguliuojamaVeiklaBendrosiosProcNematerialus" localSheetId="0">'Forma 7'!$O$56</definedName>
    <definedName name="VAS007_F_KitaNereguliuojamaVeiklaBendrosiosProcNematerialus">'Forma 7'!$O$56</definedName>
    <definedName name="VAS007_F_KitaNereguliuojamaVeiklaBendrosiosProcPastatai" localSheetId="0">'Forma 7'!$C$56</definedName>
    <definedName name="VAS007_F_KitaNereguliuojamaVeiklaBendrosiosProcPastatai">'Forma 7'!$C$56</definedName>
    <definedName name="VAS007_F_KitaNereguliuojamaVeiklaBendrosiosProcStatiniai" localSheetId="0">'Forma 7'!$E$56</definedName>
    <definedName name="VAS007_F_KitaNereguliuojamaVeiklaBendrosiosProcStatiniai">'Forma 7'!$E$56</definedName>
    <definedName name="VAS007_F_KitaNereguliuojamaVeiklaBendrosiosProcTransporto" localSheetId="0">'Forma 7'!$K$56</definedName>
    <definedName name="VAS007_F_KitaNereguliuojamaVeiklaBendrosiosProcTransporto">'Forma 7'!$K$56</definedName>
    <definedName name="VAS007_F_KitaNereguliuojamaVeiklaBendrosiosProcZeme" localSheetId="0">'Forma 7'!$Q$56</definedName>
    <definedName name="VAS007_F_KitaNereguliuojamaVeiklaBendrosiosProcZeme">'Forma 7'!$Q$56</definedName>
    <definedName name="VAS007_F_KitaNereguliuojamaVeiklaBendrosiosTukstLtKiti" localSheetId="0">'Forma 7'!$N$56</definedName>
    <definedName name="VAS007_F_KitaNereguliuojamaVeiklaBendrosiosTukstLtKiti">'Forma 7'!$N$56</definedName>
    <definedName name="VAS007_F_KitaNereguliuojamaVeiklaBendrosiosTukstLtMasinos" localSheetId="0">'Forma 7'!$J$56</definedName>
    <definedName name="VAS007_F_KitaNereguliuojamaVeiklaBendrosiosTukstLtMasinos">'Forma 7'!$J$56</definedName>
    <definedName name="VAS007_F_KitaNereguliuojamaVeiklaBendrosiosTukstLtNematerialus" localSheetId="0">'Forma 7'!$P$56</definedName>
    <definedName name="VAS007_F_KitaNereguliuojamaVeiklaBendrosiosTukstLtNematerialus">'Forma 7'!$P$56</definedName>
    <definedName name="VAS007_F_KitaNereguliuojamaVeiklaBendrosiosTukstLtPastatai" localSheetId="0">'Forma 7'!$D$56</definedName>
    <definedName name="VAS007_F_KitaNereguliuojamaVeiklaBendrosiosTukstLtPastatai">'Forma 7'!$D$56</definedName>
    <definedName name="VAS007_F_KitaNereguliuojamaVeiklaBendrosiosTukstLtStatiniai" localSheetId="0">'Forma 7'!$F$56</definedName>
    <definedName name="VAS007_F_KitaNereguliuojamaVeiklaBendrosiosTukstLtStatiniai">'Forma 7'!$F$56</definedName>
    <definedName name="VAS007_F_KitaNereguliuojamaVeiklaBendrosiosTukstLtTransporto" localSheetId="0">'Forma 7'!$L$56</definedName>
    <definedName name="VAS007_F_KitaNereguliuojamaVeiklaBendrosiosTukstLtTransporto">'Forma 7'!$L$56</definedName>
    <definedName name="VAS007_F_KitaNereguliuojamaVeiklaBendrosiosTukstLtZeme" localSheetId="0">'Forma 7'!$R$56</definedName>
    <definedName name="VAS007_F_KitaNereguliuojamaVeiklaBendrosiosTukstLtZeme">'Forma 7'!$R$56</definedName>
    <definedName name="VAS007_F_KitaNereguliuojamaVeiklaIlgalaikiamIsViso" localSheetId="0">'Forma 7'!$S$70</definedName>
    <definedName name="VAS007_F_KitaNereguliuojamaVeiklaIlgalaikiamIsViso">'Forma 7'!$S$70</definedName>
    <definedName name="VAS007_F_KitaNereguliuojamaVeiklaIlgalaikiamTukstLtKiti" localSheetId="0">'Forma 7'!$N$70</definedName>
    <definedName name="VAS007_F_KitaNereguliuojamaVeiklaIlgalaikiamTukstLtKiti">'Forma 7'!$N$70</definedName>
    <definedName name="VAS007_F_KitaNereguliuojamaVeiklaIlgalaikiamTukstLtMasinos" localSheetId="0">'Forma 7'!$J$70</definedName>
    <definedName name="VAS007_F_KitaNereguliuojamaVeiklaIlgalaikiamTukstLtMasinos">'Forma 7'!$J$70</definedName>
    <definedName name="VAS007_F_KitaNereguliuojamaVeiklaIlgalaikiamTukstLtNematerialus" localSheetId="0">'Forma 7'!$P$70</definedName>
    <definedName name="VAS007_F_KitaNereguliuojamaVeiklaIlgalaikiamTukstLtNematerialus">'Forma 7'!$P$70</definedName>
    <definedName name="VAS007_F_KitaNereguliuojamaVeiklaIlgalaikiamTukstLtPastatai" localSheetId="0">'Forma 7'!$D$70</definedName>
    <definedName name="VAS007_F_KitaNereguliuojamaVeiklaIlgalaikiamTukstLtPastatai">'Forma 7'!$D$70</definedName>
    <definedName name="VAS007_F_KitaNereguliuojamaVeiklaIlgalaikiamTukstLtStatiniai" localSheetId="0">'Forma 7'!$F$70</definedName>
    <definedName name="VAS007_F_KitaNereguliuojamaVeiklaIlgalaikiamTukstLtStatiniai">'Forma 7'!$F$70</definedName>
    <definedName name="VAS007_F_KitaNereguliuojamaVeiklaIlgalaikiamTukstLtTransporto" localSheetId="0">'Forma 7'!$L$70</definedName>
    <definedName name="VAS007_F_KitaNereguliuojamaVeiklaIlgalaikiamTukstLtTransporto">'Forma 7'!$L$70</definedName>
    <definedName name="VAS007_F_KitaNereguliuojamaVeiklaIlgalaikiamTukstLtZeme" localSheetId="0">'Forma 7'!$R$70</definedName>
    <definedName name="VAS007_F_KitaNereguliuojamaVeiklaIlgalaikiamTukstLtZeme">'Forma 7'!$R$70</definedName>
    <definedName name="VAS007_F_KitaNereguliuojamaVeiklaIlgalaikiamVandentiekioIrNuoteku" localSheetId="0">'Forma 7'!$H$70</definedName>
    <definedName name="VAS007_F_KitaNereguliuojamaVeiklaIlgalaikiamVandentiekioIrNuoteku">'Forma 7'!$H$70</definedName>
    <definedName name="VAS007_F_KitaNereguliuojamaVeiklaNetiesioginesIsViso" localSheetId="0">'Forma 7'!$S$41</definedName>
    <definedName name="VAS007_F_KitaNereguliuojamaVeiklaNetiesioginesIsViso">'Forma 7'!$S$41</definedName>
    <definedName name="VAS007_F_KitaNereguliuojamaVeiklaNetiesioginesProcKiti" localSheetId="0">'Forma 7'!$M$41</definedName>
    <definedName name="VAS007_F_KitaNereguliuojamaVeiklaNetiesioginesProcKiti">'Forma 7'!$M$41</definedName>
    <definedName name="VAS007_F_KitaNereguliuojamaVeiklaNetiesioginesProcMasinos" localSheetId="0">'Forma 7'!$I$41</definedName>
    <definedName name="VAS007_F_KitaNereguliuojamaVeiklaNetiesioginesProcMasinos">'Forma 7'!$I$41</definedName>
    <definedName name="VAS007_F_KitaNereguliuojamaVeiklaNetiesioginesProcNematerialus" localSheetId="0">'Forma 7'!$O$41</definedName>
    <definedName name="VAS007_F_KitaNereguliuojamaVeiklaNetiesioginesProcNematerialus">'Forma 7'!$O$41</definedName>
    <definedName name="VAS007_F_KitaNereguliuojamaVeiklaNetiesioginesProcPastatai" localSheetId="0">'Forma 7'!$C$41</definedName>
    <definedName name="VAS007_F_KitaNereguliuojamaVeiklaNetiesioginesProcPastatai">'Forma 7'!$C$41</definedName>
    <definedName name="VAS007_F_KitaNereguliuojamaVeiklaNetiesioginesProcStatiniai" localSheetId="0">'Forma 7'!$E$41</definedName>
    <definedName name="VAS007_F_KitaNereguliuojamaVeiklaNetiesioginesProcStatiniai">'Forma 7'!$E$41</definedName>
    <definedName name="VAS007_F_KitaNereguliuojamaVeiklaNetiesioginesProcTransporto" localSheetId="0">'Forma 7'!$K$41</definedName>
    <definedName name="VAS007_F_KitaNereguliuojamaVeiklaNetiesioginesProcTransporto">'Forma 7'!$K$41</definedName>
    <definedName name="VAS007_F_KitaNereguliuojamaVeiklaNetiesioginesProcZeme" localSheetId="0">'Forma 7'!$Q$41</definedName>
    <definedName name="VAS007_F_KitaNereguliuojamaVeiklaNetiesioginesProcZeme">'Forma 7'!$Q$41</definedName>
    <definedName name="VAS007_F_KitaNereguliuojamaVeiklaNetiesioginesTukstLtKiti" localSheetId="0">'Forma 7'!$N$41</definedName>
    <definedName name="VAS007_F_KitaNereguliuojamaVeiklaNetiesioginesTukstLtKiti">'Forma 7'!$N$41</definedName>
    <definedName name="VAS007_F_KitaNereguliuojamaVeiklaNetiesioginesTukstLtMasinos" localSheetId="0">'Forma 7'!$J$41</definedName>
    <definedName name="VAS007_F_KitaNereguliuojamaVeiklaNetiesioginesTukstLtMasinos">'Forma 7'!$J$41</definedName>
    <definedName name="VAS007_F_KitaNereguliuojamaVeiklaNetiesioginesTukstLtNematerialus" localSheetId="0">'Forma 7'!$P$41</definedName>
    <definedName name="VAS007_F_KitaNereguliuojamaVeiklaNetiesioginesTukstLtNematerialus">'Forma 7'!$P$41</definedName>
    <definedName name="VAS007_F_KitaNereguliuojamaVeiklaNetiesioginesTukstLtPastatai" localSheetId="0">'Forma 7'!$D$41</definedName>
    <definedName name="VAS007_F_KitaNereguliuojamaVeiklaNetiesioginesTukstLtPastatai">'Forma 7'!$D$41</definedName>
    <definedName name="VAS007_F_KitaNereguliuojamaVeiklaNetiesioginesTukstLtStatiniai" localSheetId="0">'Forma 7'!$F$41</definedName>
    <definedName name="VAS007_F_KitaNereguliuojamaVeiklaNetiesioginesTukstLtStatiniai">'Forma 7'!$F$41</definedName>
    <definedName name="VAS007_F_KitaNereguliuojamaVeiklaNetiesioginesTukstLtTransporto" localSheetId="0">'Forma 7'!$L$41</definedName>
    <definedName name="VAS007_F_KitaNereguliuojamaVeiklaNetiesioginesTukstLtTransporto">'Forma 7'!$L$41</definedName>
    <definedName name="VAS007_F_KitaNereguliuojamaVeiklaNetiesioginesTukstLtZeme" localSheetId="0">'Forma 7'!$R$41</definedName>
    <definedName name="VAS007_F_KitaNereguliuojamaVeiklaNetiesioginesTukstLtZeme">'Forma 7'!$R$41</definedName>
    <definedName name="VAS007_F_KitaNereguliuojamaVeiklaTiesiogiaiIsViso" localSheetId="0">'Forma 7'!$S$26</definedName>
    <definedName name="VAS007_F_KitaNereguliuojamaVeiklaTiesiogiaiIsViso">'Forma 7'!$S$26</definedName>
    <definedName name="VAS007_F_KitaNereguliuojamaVeiklaTiesiogiaiTukstLtKiti" localSheetId="0">'Forma 7'!$N$26</definedName>
    <definedName name="VAS007_F_KitaNereguliuojamaVeiklaTiesiogiaiTukstLtKiti">'Forma 7'!$N$26</definedName>
    <definedName name="VAS007_F_KitaNereguliuojamaVeiklaTiesiogiaiTukstLtMasinos" localSheetId="0">'Forma 7'!$J$26</definedName>
    <definedName name="VAS007_F_KitaNereguliuojamaVeiklaTiesiogiaiTukstLtMasinos">'Forma 7'!$J$26</definedName>
    <definedName name="VAS007_F_KitaNereguliuojamaVeiklaTiesiogiaiTukstLtNematerialus" localSheetId="0">'Forma 7'!$P$26</definedName>
    <definedName name="VAS007_F_KitaNereguliuojamaVeiklaTiesiogiaiTukstLtNematerialus">'Forma 7'!$P$26</definedName>
    <definedName name="VAS007_F_KitaNereguliuojamaVeiklaTiesiogiaiTukstLtPastatai" localSheetId="0">'Forma 7'!$D$26</definedName>
    <definedName name="VAS007_F_KitaNereguliuojamaVeiklaTiesiogiaiTukstLtPastatai">'Forma 7'!$D$26</definedName>
    <definedName name="VAS007_F_KitaNereguliuojamaVeiklaTiesiogiaiTukstLtStatiniai" localSheetId="0">'Forma 7'!$F$26</definedName>
    <definedName name="VAS007_F_KitaNereguliuojamaVeiklaTiesiogiaiTukstLtStatiniai">'Forma 7'!$F$26</definedName>
    <definedName name="VAS007_F_KitaNereguliuojamaVeiklaTiesiogiaiTukstLtTransporto" localSheetId="0">'Forma 7'!$L$26</definedName>
    <definedName name="VAS007_F_KitaNereguliuojamaVeiklaTiesiogiaiTukstLtTransporto">'Forma 7'!$L$26</definedName>
    <definedName name="VAS007_F_KitaNereguliuojamaVeiklaTiesiogiaiTukstLtZeme" localSheetId="0">'Forma 7'!$R$26</definedName>
    <definedName name="VAS007_F_KitaNereguliuojamaVeiklaTiesiogiaiTukstLtZeme">'Forma 7'!$R$26</definedName>
    <definedName name="VAS007_F_KitaNereguliuojamaVeiklaTiesiogiaiVandentiekioIrNuoteku" localSheetId="0">'Forma 7'!$H$26</definedName>
    <definedName name="VAS007_F_KitaNereguliuojamaVeiklaTiesiogiaiVandentiekioIrNuoteku">'Forma 7'!$H$26</definedName>
    <definedName name="VAS007_F_KitaReguliuojamaVeiklaBendrosiosIsViso" localSheetId="0">'Forma 7'!$S$55</definedName>
    <definedName name="VAS007_F_KitaReguliuojamaVeiklaBendrosiosIsViso">'Forma 7'!$S$55</definedName>
    <definedName name="VAS007_F_KitaReguliuojamaVeiklaBendrosiosProcKiti" localSheetId="0">'Forma 7'!$M$55</definedName>
    <definedName name="VAS007_F_KitaReguliuojamaVeiklaBendrosiosProcKiti">'Forma 7'!$M$55</definedName>
    <definedName name="VAS007_F_KitaReguliuojamaVeiklaBendrosiosProcMasinos" localSheetId="0">'Forma 7'!$I$55</definedName>
    <definedName name="VAS007_F_KitaReguliuojamaVeiklaBendrosiosProcMasinos">'Forma 7'!$I$55</definedName>
    <definedName name="VAS007_F_KitaReguliuojamaVeiklaBendrosiosProcNematerialus" localSheetId="0">'Forma 7'!$O$55</definedName>
    <definedName name="VAS007_F_KitaReguliuojamaVeiklaBendrosiosProcNematerialus">'Forma 7'!$O$55</definedName>
    <definedName name="VAS007_F_KitaReguliuojamaVeiklaBendrosiosProcPastatai" localSheetId="0">'Forma 7'!$C$55</definedName>
    <definedName name="VAS007_F_KitaReguliuojamaVeiklaBendrosiosProcPastatai">'Forma 7'!$C$55</definedName>
    <definedName name="VAS007_F_KitaReguliuojamaVeiklaBendrosiosProcStatiniai" localSheetId="0">'Forma 7'!$E$55</definedName>
    <definedName name="VAS007_F_KitaReguliuojamaVeiklaBendrosiosProcStatiniai">'Forma 7'!$E$55</definedName>
    <definedName name="VAS007_F_KitaReguliuojamaVeiklaBendrosiosProcTransporto" localSheetId="0">'Forma 7'!$K$55</definedName>
    <definedName name="VAS007_F_KitaReguliuojamaVeiklaBendrosiosProcTransporto">'Forma 7'!$K$55</definedName>
    <definedName name="VAS007_F_KitaReguliuojamaVeiklaBendrosiosProcZeme" localSheetId="0">'Forma 7'!$Q$55</definedName>
    <definedName name="VAS007_F_KitaReguliuojamaVeiklaBendrosiosProcZeme">'Forma 7'!$Q$55</definedName>
    <definedName name="VAS007_F_KitaReguliuojamaVeiklaBendrosiosTukstLtKiti" localSheetId="0">'Forma 7'!$N$55</definedName>
    <definedName name="VAS007_F_KitaReguliuojamaVeiklaBendrosiosTukstLtKiti">'Forma 7'!$N$55</definedName>
    <definedName name="VAS007_F_KitaReguliuojamaVeiklaBendrosiosTukstLtMasinos" localSheetId="0">'Forma 7'!$J$55</definedName>
    <definedName name="VAS007_F_KitaReguliuojamaVeiklaBendrosiosTukstLtMasinos">'Forma 7'!$J$55</definedName>
    <definedName name="VAS007_F_KitaReguliuojamaVeiklaBendrosiosTukstLtNematerialus" localSheetId="0">'Forma 7'!$P$55</definedName>
    <definedName name="VAS007_F_KitaReguliuojamaVeiklaBendrosiosTukstLtNematerialus">'Forma 7'!$P$55</definedName>
    <definedName name="VAS007_F_KitaReguliuojamaVeiklaBendrosiosTukstLtPastatai" localSheetId="0">'Forma 7'!$D$55</definedName>
    <definedName name="VAS007_F_KitaReguliuojamaVeiklaBendrosiosTukstLtPastatai">'Forma 7'!$D$55</definedName>
    <definedName name="VAS007_F_KitaReguliuojamaVeiklaBendrosiosTukstLtStatiniai" localSheetId="0">'Forma 7'!$F$55</definedName>
    <definedName name="VAS007_F_KitaReguliuojamaVeiklaBendrosiosTukstLtStatiniai">'Forma 7'!$F$55</definedName>
    <definedName name="VAS007_F_KitaReguliuojamaVeiklaBendrosiosTukstLtTransporto" localSheetId="0">'Forma 7'!$L$55</definedName>
    <definedName name="VAS007_F_KitaReguliuojamaVeiklaBendrosiosTukstLtTransporto">'Forma 7'!$L$55</definedName>
    <definedName name="VAS007_F_KitaReguliuojamaVeiklaBendrosiosTukstLtZeme" localSheetId="0">'Forma 7'!$R$55</definedName>
    <definedName name="VAS007_F_KitaReguliuojamaVeiklaBendrosiosTukstLtZeme">'Forma 7'!$R$55</definedName>
    <definedName name="VAS007_F_KitaReguliuojamaVeiklaIlgalaikiamIsViso" localSheetId="0">'Forma 7'!$S$69</definedName>
    <definedName name="VAS007_F_KitaReguliuojamaVeiklaIlgalaikiamIsViso">'Forma 7'!$S$69</definedName>
    <definedName name="VAS007_F_KitaReguliuojamaVeiklaIlgalaikiamTukstLtKiti" localSheetId="0">'Forma 7'!$N$69</definedName>
    <definedName name="VAS007_F_KitaReguliuojamaVeiklaIlgalaikiamTukstLtKiti">'Forma 7'!$N$69</definedName>
    <definedName name="VAS007_F_KitaReguliuojamaVeiklaIlgalaikiamTukstLtMasinos" localSheetId="0">'Forma 7'!$J$69</definedName>
    <definedName name="VAS007_F_KitaReguliuojamaVeiklaIlgalaikiamTukstLtMasinos">'Forma 7'!$J$69</definedName>
    <definedName name="VAS007_F_KitaReguliuojamaVeiklaIlgalaikiamTukstLtNematerialus" localSheetId="0">'Forma 7'!$P$69</definedName>
    <definedName name="VAS007_F_KitaReguliuojamaVeiklaIlgalaikiamTukstLtNematerialus">'Forma 7'!$P$69</definedName>
    <definedName name="VAS007_F_KitaReguliuojamaVeiklaIlgalaikiamTukstLtPastatai" localSheetId="0">'Forma 7'!$D$69</definedName>
    <definedName name="VAS007_F_KitaReguliuojamaVeiklaIlgalaikiamTukstLtPastatai">'Forma 7'!$D$69</definedName>
    <definedName name="VAS007_F_KitaReguliuojamaVeiklaIlgalaikiamTukstLtStatiniai" localSheetId="0">'Forma 7'!$F$69</definedName>
    <definedName name="VAS007_F_KitaReguliuojamaVeiklaIlgalaikiamTukstLtStatiniai">'Forma 7'!$F$69</definedName>
    <definedName name="VAS007_F_KitaReguliuojamaVeiklaIlgalaikiamTukstLtTransporto" localSheetId="0">'Forma 7'!$L$69</definedName>
    <definedName name="VAS007_F_KitaReguliuojamaVeiklaIlgalaikiamTukstLtTransporto">'Forma 7'!$L$69</definedName>
    <definedName name="VAS007_F_KitaReguliuojamaVeiklaIlgalaikiamTukstLtZeme" localSheetId="0">'Forma 7'!$R$69</definedName>
    <definedName name="VAS007_F_KitaReguliuojamaVeiklaIlgalaikiamTukstLtZeme">'Forma 7'!$R$69</definedName>
    <definedName name="VAS007_F_KitaReguliuojamaVeiklaIlgalaikiamVandentiekioIrNuoteku" localSheetId="0">'Forma 7'!$H$69</definedName>
    <definedName name="VAS007_F_KitaReguliuojamaVeiklaIlgalaikiamVandentiekioIrNuoteku">'Forma 7'!$H$69</definedName>
    <definedName name="VAS007_F_KitaReguliuojamaVeiklaNetiesioginesIsViso" localSheetId="0">'Forma 7'!$S$40</definedName>
    <definedName name="VAS007_F_KitaReguliuojamaVeiklaNetiesioginesIsViso">'Forma 7'!$S$40</definedName>
    <definedName name="VAS007_F_KitaReguliuojamaVeiklaNetiesioginesProcKiti" localSheetId="0">'Forma 7'!$M$40</definedName>
    <definedName name="VAS007_F_KitaReguliuojamaVeiklaNetiesioginesProcKiti">'Forma 7'!$M$40</definedName>
    <definedName name="VAS007_F_KitaReguliuojamaVeiklaNetiesioginesProcMasinos" localSheetId="0">'Forma 7'!$I$40</definedName>
    <definedName name="VAS007_F_KitaReguliuojamaVeiklaNetiesioginesProcMasinos">'Forma 7'!$I$40</definedName>
    <definedName name="VAS007_F_KitaReguliuojamaVeiklaNetiesioginesProcNematerialus" localSheetId="0">'Forma 7'!$O$40</definedName>
    <definedName name="VAS007_F_KitaReguliuojamaVeiklaNetiesioginesProcNematerialus">'Forma 7'!$O$40</definedName>
    <definedName name="VAS007_F_KitaReguliuojamaVeiklaNetiesioginesProcPastatai" localSheetId="0">'Forma 7'!$C$40</definedName>
    <definedName name="VAS007_F_KitaReguliuojamaVeiklaNetiesioginesProcPastatai">'Forma 7'!$C$40</definedName>
    <definedName name="VAS007_F_KitaReguliuojamaVeiklaNetiesioginesProcStatiniai" localSheetId="0">'Forma 7'!$E$40</definedName>
    <definedName name="VAS007_F_KitaReguliuojamaVeiklaNetiesioginesProcStatiniai">'Forma 7'!$E$40</definedName>
    <definedName name="VAS007_F_KitaReguliuojamaVeiklaNetiesioginesProcTransporto" localSheetId="0">'Forma 7'!$K$40</definedName>
    <definedName name="VAS007_F_KitaReguliuojamaVeiklaNetiesioginesProcTransporto">'Forma 7'!$K$40</definedName>
    <definedName name="VAS007_F_KitaReguliuojamaVeiklaNetiesioginesProcZeme" localSheetId="0">'Forma 7'!$Q$40</definedName>
    <definedName name="VAS007_F_KitaReguliuojamaVeiklaNetiesioginesProcZeme">'Forma 7'!$Q$40</definedName>
    <definedName name="VAS007_F_KitaReguliuojamaVeiklaNetiesioginesTukstLtKiti" localSheetId="0">'Forma 7'!$N$40</definedName>
    <definedName name="VAS007_F_KitaReguliuojamaVeiklaNetiesioginesTukstLtKiti">'Forma 7'!$N$40</definedName>
    <definedName name="VAS007_F_KitaReguliuojamaVeiklaNetiesioginesTukstLtMasinos" localSheetId="0">'Forma 7'!$J$40</definedName>
    <definedName name="VAS007_F_KitaReguliuojamaVeiklaNetiesioginesTukstLtMasinos">'Forma 7'!$J$40</definedName>
    <definedName name="VAS007_F_KitaReguliuojamaVeiklaNetiesioginesTukstLtNematerialus" localSheetId="0">'Forma 7'!$P$40</definedName>
    <definedName name="VAS007_F_KitaReguliuojamaVeiklaNetiesioginesTukstLtNematerialus">'Forma 7'!$P$40</definedName>
    <definedName name="VAS007_F_KitaReguliuojamaVeiklaNetiesioginesTukstLtPastatai" localSheetId="0">'Forma 7'!$D$40</definedName>
    <definedName name="VAS007_F_KitaReguliuojamaVeiklaNetiesioginesTukstLtPastatai">'Forma 7'!$D$40</definedName>
    <definedName name="VAS007_F_KitaReguliuojamaVeiklaNetiesioginesTukstLtStatiniai" localSheetId="0">'Forma 7'!$F$40</definedName>
    <definedName name="VAS007_F_KitaReguliuojamaVeiklaNetiesioginesTukstLtStatiniai">'Forma 7'!$F$40</definedName>
    <definedName name="VAS007_F_KitaReguliuojamaVeiklaNetiesioginesTukstLtTransporto" localSheetId="0">'Forma 7'!$L$40</definedName>
    <definedName name="VAS007_F_KitaReguliuojamaVeiklaNetiesioginesTukstLtTransporto">'Forma 7'!$L$40</definedName>
    <definedName name="VAS007_F_KitaReguliuojamaVeiklaNetiesioginesTukstLtZeme" localSheetId="0">'Forma 7'!$R$40</definedName>
    <definedName name="VAS007_F_KitaReguliuojamaVeiklaNetiesioginesTukstLtZeme">'Forma 7'!$R$40</definedName>
    <definedName name="VAS007_F_KitaReguliuojamaVeiklaTiesiogiaiIsViso" localSheetId="0">'Forma 7'!$S$25</definedName>
    <definedName name="VAS007_F_KitaReguliuojamaVeiklaTiesiogiaiIsViso">'Forma 7'!$S$25</definedName>
    <definedName name="VAS007_F_KitaReguliuojamaVeiklaTiesiogiaiTukstLtKiti" localSheetId="0">'Forma 7'!$N$25</definedName>
    <definedName name="VAS007_F_KitaReguliuojamaVeiklaTiesiogiaiTukstLtKiti">'Forma 7'!$N$25</definedName>
    <definedName name="VAS007_F_KitaReguliuojamaVeiklaTiesiogiaiTukstLtMasinos" localSheetId="0">'Forma 7'!$J$25</definedName>
    <definedName name="VAS007_F_KitaReguliuojamaVeiklaTiesiogiaiTukstLtMasinos">'Forma 7'!$J$25</definedName>
    <definedName name="VAS007_F_KitaReguliuojamaVeiklaTiesiogiaiTukstLtNematerialus" localSheetId="0">'Forma 7'!$P$25</definedName>
    <definedName name="VAS007_F_KitaReguliuojamaVeiklaTiesiogiaiTukstLtNematerialus">'Forma 7'!$P$25</definedName>
    <definedName name="VAS007_F_KitaReguliuojamaVeiklaTiesiogiaiTukstLtPastatai" localSheetId="0">'Forma 7'!$D$25</definedName>
    <definedName name="VAS007_F_KitaReguliuojamaVeiklaTiesiogiaiTukstLtPastatai">'Forma 7'!$D$25</definedName>
    <definedName name="VAS007_F_KitaReguliuojamaVeiklaTiesiogiaiTukstLtStatiniai" localSheetId="0">'Forma 7'!$F$25</definedName>
    <definedName name="VAS007_F_KitaReguliuojamaVeiklaTiesiogiaiTukstLtStatiniai">'Forma 7'!$F$25</definedName>
    <definedName name="VAS007_F_KitaReguliuojamaVeiklaTiesiogiaiTukstLtTransporto" localSheetId="0">'Forma 7'!$L$25</definedName>
    <definedName name="VAS007_F_KitaReguliuojamaVeiklaTiesiogiaiTukstLtTransporto">'Forma 7'!$L$25</definedName>
    <definedName name="VAS007_F_KitaReguliuojamaVeiklaTiesiogiaiTukstLtZeme" localSheetId="0">'Forma 7'!$R$25</definedName>
    <definedName name="VAS007_F_KitaReguliuojamaVeiklaTiesiogiaiTukstLtZeme">'Forma 7'!$R$25</definedName>
    <definedName name="VAS007_F_KitaReguliuojamaVeiklaTiesiogiaiVandentiekioIrNuoteku" localSheetId="0">'Forma 7'!$H$25</definedName>
    <definedName name="VAS007_F_KitaReguliuojamaVeiklaTiesiogiaiVandentiekioIrNuoteku">'Forma 7'!$H$25</definedName>
    <definedName name="VAS007_F_KriterijausPavadinimasProcKiti" localSheetId="0">'Forma 7'!$M$28</definedName>
    <definedName name="VAS007_F_KriterijausPavadinimasProcKiti">'Forma 7'!$M$28</definedName>
    <definedName name="VAS007_F_KriterijausPavadinimasProcMasinos" localSheetId="0">'Forma 7'!$I$28</definedName>
    <definedName name="VAS007_F_KriterijausPavadinimasProcMasinos">'Forma 7'!$I$28</definedName>
    <definedName name="VAS007_F_KriterijausPavadinimasProcNematerialus" localSheetId="0">'Forma 7'!$O$28</definedName>
    <definedName name="VAS007_F_KriterijausPavadinimasProcNematerialus">'Forma 7'!$O$28</definedName>
    <definedName name="VAS007_F_KriterijausPavadinimasProcPastatai" localSheetId="0">'Forma 7'!$C$28</definedName>
    <definedName name="VAS007_F_KriterijausPavadinimasProcPastatai">'Forma 7'!$C$28</definedName>
    <definedName name="VAS007_F_KriterijausPavadinimasProcStatiniai" localSheetId="0">'Forma 7'!$E$28</definedName>
    <definedName name="VAS007_F_KriterijausPavadinimasProcStatiniai">'Forma 7'!$E$28</definedName>
    <definedName name="VAS007_F_KriterijausPavadinimasProcTransporto" localSheetId="0">'Forma 7'!$K$28</definedName>
    <definedName name="VAS007_F_KriterijausPavadinimasProcTransporto">'Forma 7'!$K$28</definedName>
    <definedName name="VAS007_F_KriterijausPavadinimasProcZeme" localSheetId="0">'Forma 7'!$Q$28</definedName>
    <definedName name="VAS007_F_KriterijausPavadinimasProcZeme">'Forma 7'!$Q$28</definedName>
    <definedName name="VAS007_F_NereguliuojamamIlgalaikiamTurtuiIsViso" localSheetId="0">'Forma 7'!$S$68</definedName>
    <definedName name="VAS007_F_NereguliuojamamIlgalaikiamTurtuiIsViso">'Forma 7'!$S$68</definedName>
    <definedName name="VAS007_F_NereguliuojamamIlgalaikiamTurtuiPriskirtaBendrosiosIsViso" localSheetId="0">'Forma 7'!$S$54</definedName>
    <definedName name="VAS007_F_NereguliuojamamIlgalaikiamTurtuiPriskirtaBendrosiosIsViso">'Forma 7'!$S$54</definedName>
    <definedName name="VAS007_F_NereguliuojamamIlgalaikiamTurtuiPriskirtaBendrosiosProcKiti" localSheetId="0">'Forma 7'!$M$54</definedName>
    <definedName name="VAS007_F_NereguliuojamamIlgalaikiamTurtuiPriskirtaBendrosiosProcKiti">'Forma 7'!$M$54</definedName>
    <definedName name="VAS007_F_NereguliuojamamIlgalaikiamTurtuiPriskirtaBendrosiosProcMasinos" localSheetId="0">'Forma 7'!$I$54</definedName>
    <definedName name="VAS007_F_NereguliuojamamIlgalaikiamTurtuiPriskirtaBendrosiosProcMasinos">'Forma 7'!$I$54</definedName>
    <definedName name="VAS007_F_NereguliuojamamIlgalaikiamTurtuiPriskirtaBendrosiosProcNematerialus" localSheetId="0">'Forma 7'!$O$54</definedName>
    <definedName name="VAS007_F_NereguliuojamamIlgalaikiamTurtuiPriskirtaBendrosiosProcNematerialus">'Forma 7'!$O$54</definedName>
    <definedName name="VAS007_F_NereguliuojamamIlgalaikiamTurtuiPriskirtaBendrosiosProcPastatai" localSheetId="0">'Forma 7'!$C$54</definedName>
    <definedName name="VAS007_F_NereguliuojamamIlgalaikiamTurtuiPriskirtaBendrosiosProcPastatai">'Forma 7'!$C$54</definedName>
    <definedName name="VAS007_F_NereguliuojamamIlgalaikiamTurtuiPriskirtaBendrosiosProcStatiniai" localSheetId="0">'Forma 7'!$E$54</definedName>
    <definedName name="VAS007_F_NereguliuojamamIlgalaikiamTurtuiPriskirtaBendrosiosProcStatiniai">'Forma 7'!$E$54</definedName>
    <definedName name="VAS007_F_NereguliuojamamIlgalaikiamTurtuiPriskirtaBendrosiosProcTransporto" localSheetId="0">'Forma 7'!$K$54</definedName>
    <definedName name="VAS007_F_NereguliuojamamIlgalaikiamTurtuiPriskirtaBendrosiosProcTransporto">'Forma 7'!$K$54</definedName>
    <definedName name="VAS007_F_NereguliuojamamIlgalaikiamTurtuiPriskirtaBendrosiosProcZeme" localSheetId="0">'Forma 7'!$Q$54</definedName>
    <definedName name="VAS007_F_NereguliuojamamIlgalaikiamTurtuiPriskirtaBendrosiosProcZeme">'Forma 7'!$Q$54</definedName>
    <definedName name="VAS007_F_NereguliuojamamIlgalaikiamTurtuiPriskirtaBendrosiosTukstLtKiti" localSheetId="0">'Forma 7'!$N$54</definedName>
    <definedName name="VAS007_F_NereguliuojamamIlgalaikiamTurtuiPriskirtaBendrosiosTukstLtKiti">'Forma 7'!$N$54</definedName>
    <definedName name="VAS007_F_NereguliuojamamIlgalaikiamTurtuiPriskirtaBendrosiosTukstLtMasinos" localSheetId="0">'Forma 7'!$J$54</definedName>
    <definedName name="VAS007_F_NereguliuojamamIlgalaikiamTurtuiPriskirtaBendrosiosTukstLtMasinos">'Forma 7'!$J$54</definedName>
    <definedName name="VAS007_F_NereguliuojamamIlgalaikiamTurtuiPriskirtaBendrosiosTukstLtNematerialus" localSheetId="0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0">'Forma 7'!$D$54</definedName>
    <definedName name="VAS007_F_NereguliuojamamIlgalaikiamTurtuiPriskirtaBendrosiosTukstLtPastatai">'Forma 7'!$D$54</definedName>
    <definedName name="VAS007_F_NereguliuojamamIlgalaikiamTurtuiPriskirtaBendrosiosTukstLtStatiniai" localSheetId="0">'Forma 7'!$F$54</definedName>
    <definedName name="VAS007_F_NereguliuojamamIlgalaikiamTurtuiPriskirtaBendrosiosTukstLtStatiniai">'Forma 7'!$F$54</definedName>
    <definedName name="VAS007_F_NereguliuojamamIlgalaikiamTurtuiPriskirtaBendrosiosTukstLtTransporto" localSheetId="0">'Forma 7'!$L$54</definedName>
    <definedName name="VAS007_F_NereguliuojamamIlgalaikiamTurtuiPriskirtaBendrosiosTukstLtTransporto">'Forma 7'!$L$54</definedName>
    <definedName name="VAS007_F_NereguliuojamamIlgalaikiamTurtuiPriskirtaBendrosiosTukstLtZeme" localSheetId="0">'Forma 7'!$R$54</definedName>
    <definedName name="VAS007_F_NereguliuojamamIlgalaikiamTurtuiPriskirtaBendrosiosTukstLtZeme">'Forma 7'!$R$54</definedName>
    <definedName name="VAS007_F_NereguliuojamamIlgalaikiamTurtuiPriskirtaNetiesioginesIsViso" localSheetId="0">'Forma 7'!$S$39</definedName>
    <definedName name="VAS007_F_NereguliuojamamIlgalaikiamTurtuiPriskirtaNetiesioginesIsViso">'Forma 7'!$S$39</definedName>
    <definedName name="VAS007_F_NereguliuojamamIlgalaikiamTurtuiPriskirtaNetiesioginesProcKiti" localSheetId="0">'Forma 7'!$M$39</definedName>
    <definedName name="VAS007_F_NereguliuojamamIlgalaikiamTurtuiPriskirtaNetiesioginesProcKiti">'Forma 7'!$M$39</definedName>
    <definedName name="VAS007_F_NereguliuojamamIlgalaikiamTurtuiPriskirtaNetiesioginesProcMasinos" localSheetId="0">'Forma 7'!$I$39</definedName>
    <definedName name="VAS007_F_NereguliuojamamIlgalaikiamTurtuiPriskirtaNetiesioginesProcMasinos">'Forma 7'!$I$39</definedName>
    <definedName name="VAS007_F_NereguliuojamamIlgalaikiamTurtuiPriskirtaNetiesioginesProcNematerialus" localSheetId="0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0">'Forma 7'!$C$39</definedName>
    <definedName name="VAS007_F_NereguliuojamamIlgalaikiamTurtuiPriskirtaNetiesioginesProcPastatai">'Forma 7'!$C$39</definedName>
    <definedName name="VAS007_F_NereguliuojamamIlgalaikiamTurtuiPriskirtaNetiesioginesProcStatiniai" localSheetId="0">'Forma 7'!$E$39</definedName>
    <definedName name="VAS007_F_NereguliuojamamIlgalaikiamTurtuiPriskirtaNetiesioginesProcStatiniai">'Forma 7'!$E$39</definedName>
    <definedName name="VAS007_F_NereguliuojamamIlgalaikiamTurtuiPriskirtaNetiesioginesProcTransporto" localSheetId="0">'Forma 7'!$K$39</definedName>
    <definedName name="VAS007_F_NereguliuojamamIlgalaikiamTurtuiPriskirtaNetiesioginesProcTransporto">'Forma 7'!$K$39</definedName>
    <definedName name="VAS007_F_NereguliuojamamIlgalaikiamTurtuiPriskirtaNetiesioginesProcZeme" localSheetId="0">'Forma 7'!$Q$39</definedName>
    <definedName name="VAS007_F_NereguliuojamamIlgalaikiamTurtuiPriskirtaNetiesioginesProcZeme">'Forma 7'!$Q$39</definedName>
    <definedName name="VAS007_F_NereguliuojamamIlgalaikiamTurtuiPriskirtaNetiesioginesTukstLtKiti" localSheetId="0">'Forma 7'!$N$39</definedName>
    <definedName name="VAS007_F_NereguliuojamamIlgalaikiamTurtuiPriskirtaNetiesioginesTukstLtKiti">'Forma 7'!$N$39</definedName>
    <definedName name="VAS007_F_NereguliuojamamIlgalaikiamTurtuiPriskirtaNetiesioginesTukstLtMasinos" localSheetId="0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0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0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0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0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0">'Forma 7'!$R$39</definedName>
    <definedName name="VAS007_F_NereguliuojamamIlgalaikiamTurtuiPriskirtaNetiesioginesTukstLtZeme">'Forma 7'!$R$39</definedName>
    <definedName name="VAS007_F_NereguliuojamamIlgalaikiamTurtuiTukstLtKiti" localSheetId="0">'Forma 7'!$N$68</definedName>
    <definedName name="VAS007_F_NereguliuojamamIlgalaikiamTurtuiTukstLtKiti">'Forma 7'!$N$68</definedName>
    <definedName name="VAS007_F_NereguliuojamamIlgalaikiamTurtuiTukstLtMasinos" localSheetId="0">'Forma 7'!$J$68</definedName>
    <definedName name="VAS007_F_NereguliuojamamIlgalaikiamTurtuiTukstLtMasinos">'Forma 7'!$J$68</definedName>
    <definedName name="VAS007_F_NereguliuojamamIlgalaikiamTurtuiTukstLtNematerialus" localSheetId="0">'Forma 7'!$P$68</definedName>
    <definedName name="VAS007_F_NereguliuojamamIlgalaikiamTurtuiTukstLtNematerialus">'Forma 7'!$P$68</definedName>
    <definedName name="VAS007_F_NereguliuojamamIlgalaikiamTurtuiTukstLtPastatai" localSheetId="0">'Forma 7'!$D$68</definedName>
    <definedName name="VAS007_F_NereguliuojamamIlgalaikiamTurtuiTukstLtPastatai">'Forma 7'!$D$68</definedName>
    <definedName name="VAS007_F_NereguliuojamamIlgalaikiamTurtuiTukstLtStatiniai" localSheetId="0">'Forma 7'!$F$68</definedName>
    <definedName name="VAS007_F_NereguliuojamamIlgalaikiamTurtuiTukstLtStatiniai">'Forma 7'!$F$68</definedName>
    <definedName name="VAS007_F_NereguliuojamamIlgalaikiamTurtuiTukstLtTransporto" localSheetId="0">'Forma 7'!$L$68</definedName>
    <definedName name="VAS007_F_NereguliuojamamIlgalaikiamTurtuiTukstLtTransporto">'Forma 7'!$L$68</definedName>
    <definedName name="VAS007_F_NereguliuojamamIlgalaikiamTurtuiTukstLtZeme" localSheetId="0">'Forma 7'!$R$68</definedName>
    <definedName name="VAS007_F_NereguliuojamamIlgalaikiamTurtuiTukstLtZeme">'Forma 7'!$R$68</definedName>
    <definedName name="VAS007_F_NereguliuojamamIlgalaikiamTurtuiVandentiekioIrNuoteku" localSheetId="0">'Forma 7'!$H$68</definedName>
    <definedName name="VAS007_F_NereguliuojamamIlgalaikiamTurtuiVandentiekioIrNuoteku">'Forma 7'!$H$68</definedName>
    <definedName name="VAS007_F_NereguliuojamoIlgalaikioTurtoIsViso" localSheetId="0">'Forma 7'!$S$24</definedName>
    <definedName name="VAS007_F_NereguliuojamoIlgalaikioTurtoIsViso">'Forma 7'!$S$24</definedName>
    <definedName name="VAS007_F_NereguliuojamoIlgalaikioTurtoTukstLtKiti" localSheetId="0">'Forma 7'!$N$24</definedName>
    <definedName name="VAS007_F_NereguliuojamoIlgalaikioTurtoTukstLtKiti">'Forma 7'!$N$24</definedName>
    <definedName name="VAS007_F_NereguliuojamoIlgalaikioTurtoTukstLtMasinos" localSheetId="0">'Forma 7'!$J$24</definedName>
    <definedName name="VAS007_F_NereguliuojamoIlgalaikioTurtoTukstLtMasinos">'Forma 7'!$J$24</definedName>
    <definedName name="VAS007_F_NereguliuojamoIlgalaikioTurtoTukstLtNematerialus" localSheetId="0">'Forma 7'!$P$24</definedName>
    <definedName name="VAS007_F_NereguliuojamoIlgalaikioTurtoTukstLtNematerialus">'Forma 7'!$P$24</definedName>
    <definedName name="VAS007_F_NereguliuojamoIlgalaikioTurtoTukstLtPastatai" localSheetId="0">'Forma 7'!$D$24</definedName>
    <definedName name="VAS007_F_NereguliuojamoIlgalaikioTurtoTukstLtPastatai">'Forma 7'!$D$24</definedName>
    <definedName name="VAS007_F_NereguliuojamoIlgalaikioTurtoTukstLtStatiniai" localSheetId="0">'Forma 7'!$F$24</definedName>
    <definedName name="VAS007_F_NereguliuojamoIlgalaikioTurtoTukstLtStatiniai">'Forma 7'!$F$24</definedName>
    <definedName name="VAS007_F_NereguliuojamoIlgalaikioTurtoTukstLtTransporto" localSheetId="0">'Forma 7'!$L$24</definedName>
    <definedName name="VAS007_F_NereguliuojamoIlgalaikioTurtoTukstLtTransporto">'Forma 7'!$L$24</definedName>
    <definedName name="VAS007_F_NereguliuojamoIlgalaikioTurtoTukstLtZeme" localSheetId="0">'Forma 7'!$R$24</definedName>
    <definedName name="VAS007_F_NereguliuojamoIlgalaikioTurtoTukstLtZeme">'Forma 7'!$R$24</definedName>
    <definedName name="VAS007_F_NereguliuojamoIlgalaikioTurtoVandentiekioIrNuoteku" localSheetId="0">'Forma 7'!$H$24</definedName>
    <definedName name="VAS007_F_NereguliuojamoIlgalaikioTurtoVandentiekioIrNuoteku">'Forma 7'!$H$24</definedName>
    <definedName name="VAS007_F_NetiesioginesVeiklosTurtoIsViso" localSheetId="0">'Forma 7'!$S$27</definedName>
    <definedName name="VAS007_F_NetiesioginesVeiklosTurtoIsViso">'Forma 7'!$S$27</definedName>
    <definedName name="VAS007_F_NetiesioginesVeiklosTurtoProcKiti" localSheetId="0">'Forma 7'!$M$27</definedName>
    <definedName name="VAS007_F_NetiesioginesVeiklosTurtoProcKiti">'Forma 7'!$M$27</definedName>
    <definedName name="VAS007_F_NetiesioginesVeiklosTurtoProcMasinos" localSheetId="0">'Forma 7'!$I$27</definedName>
    <definedName name="VAS007_F_NetiesioginesVeiklosTurtoProcMasinos">'Forma 7'!$I$27</definedName>
    <definedName name="VAS007_F_NetiesioginesVeiklosTurtoProcNematerialus" localSheetId="0">'Forma 7'!$O$27</definedName>
    <definedName name="VAS007_F_NetiesioginesVeiklosTurtoProcNematerialus">'Forma 7'!$O$27</definedName>
    <definedName name="VAS007_F_NetiesioginesVeiklosTurtoProcPastatai" localSheetId="0">'Forma 7'!$C$27</definedName>
    <definedName name="VAS007_F_NetiesioginesVeiklosTurtoProcPastatai">'Forma 7'!$C$27</definedName>
    <definedName name="VAS007_F_NetiesioginesVeiklosTurtoProcStatiniai" localSheetId="0">'Forma 7'!$E$27</definedName>
    <definedName name="VAS007_F_NetiesioginesVeiklosTurtoProcStatiniai">'Forma 7'!$E$27</definedName>
    <definedName name="VAS007_F_NetiesioginesVeiklosTurtoProcTransporto" localSheetId="0">'Forma 7'!$K$27</definedName>
    <definedName name="VAS007_F_NetiesioginesVeiklosTurtoProcTransporto">'Forma 7'!$K$27</definedName>
    <definedName name="VAS007_F_NetiesioginesVeiklosTurtoProcZeme" localSheetId="0">'Forma 7'!$Q$27</definedName>
    <definedName name="VAS007_F_NetiesioginesVeiklosTurtoProcZeme">'Forma 7'!$Q$27</definedName>
    <definedName name="VAS007_F_NetiesioginesVeiklosTurtoTukstLtKiti" localSheetId="0">'Forma 7'!$N$27</definedName>
    <definedName name="VAS007_F_NetiesioginesVeiklosTurtoTukstLtKiti">'Forma 7'!$N$27</definedName>
    <definedName name="VAS007_F_NetiesioginesVeiklosTurtoTukstLtMasinos" localSheetId="0">'Forma 7'!$J$27</definedName>
    <definedName name="VAS007_F_NetiesioginesVeiklosTurtoTukstLtMasinos">'Forma 7'!$J$27</definedName>
    <definedName name="VAS007_F_NetiesioginesVeiklosTurtoTukstLtNematerialus" localSheetId="0">'Forma 7'!$P$27</definedName>
    <definedName name="VAS007_F_NetiesioginesVeiklosTurtoTukstLtNematerialus">'Forma 7'!$P$27</definedName>
    <definedName name="VAS007_F_NetiesioginesVeiklosTurtoTukstLtPastatai" localSheetId="0">'Forma 7'!$D$27</definedName>
    <definedName name="VAS007_F_NetiesioginesVeiklosTurtoTukstLtPastatai">'Forma 7'!$D$27</definedName>
    <definedName name="VAS007_F_NetiesioginesVeiklosTurtoTukstLtStatiniai" localSheetId="0">'Forma 7'!$F$27</definedName>
    <definedName name="VAS007_F_NetiesioginesVeiklosTurtoTukstLtStatiniai">'Forma 7'!$F$27</definedName>
    <definedName name="VAS007_F_NetiesioginesVeiklosTurtoTukstLtTransporto" localSheetId="0">'Forma 7'!$L$27</definedName>
    <definedName name="VAS007_F_NetiesioginesVeiklosTurtoTukstLtTransporto">'Forma 7'!$L$27</definedName>
    <definedName name="VAS007_F_NetiesioginesVeiklosTurtoTukstLtZeme" localSheetId="0">'Forma 7'!$R$27</definedName>
    <definedName name="VAS007_F_NetiesioginesVeiklosTurtoTukstLtZeme">'Forma 7'!$R$27</definedName>
    <definedName name="VAS007_F_NuotekuDumbloTvarkymasBendrosiosIsViso" localSheetId="0">'Forma 7'!$S$51</definedName>
    <definedName name="VAS007_F_NuotekuDumbloTvarkymasBendrosiosIsViso">'Forma 7'!$S$51</definedName>
    <definedName name="VAS007_F_NuotekuDumbloTvarkymasBendrosiosProcKiti" localSheetId="0">'Forma 7'!$M$51</definedName>
    <definedName name="VAS007_F_NuotekuDumbloTvarkymasBendrosiosProcKiti">'Forma 7'!$M$51</definedName>
    <definedName name="VAS007_F_NuotekuDumbloTvarkymasBendrosiosProcMasinos" localSheetId="0">'Forma 7'!$I$51</definedName>
    <definedName name="VAS007_F_NuotekuDumbloTvarkymasBendrosiosProcMasinos">'Forma 7'!$I$51</definedName>
    <definedName name="VAS007_F_NuotekuDumbloTvarkymasBendrosiosProcNematerialus" localSheetId="0">'Forma 7'!$O$51</definedName>
    <definedName name="VAS007_F_NuotekuDumbloTvarkymasBendrosiosProcNematerialus">'Forma 7'!$O$51</definedName>
    <definedName name="VAS007_F_NuotekuDumbloTvarkymasBendrosiosProcPastatai" localSheetId="0">'Forma 7'!$C$51</definedName>
    <definedName name="VAS007_F_NuotekuDumbloTvarkymasBendrosiosProcPastatai">'Forma 7'!$C$51</definedName>
    <definedName name="VAS007_F_NuotekuDumbloTvarkymasBendrosiosProcStatiniai" localSheetId="0">'Forma 7'!$E$51</definedName>
    <definedName name="VAS007_F_NuotekuDumbloTvarkymasBendrosiosProcStatiniai">'Forma 7'!$E$51</definedName>
    <definedName name="VAS007_F_NuotekuDumbloTvarkymasBendrosiosProcTransporto" localSheetId="0">'Forma 7'!$K$51</definedName>
    <definedName name="VAS007_F_NuotekuDumbloTvarkymasBendrosiosProcTransporto">'Forma 7'!$K$51</definedName>
    <definedName name="VAS007_F_NuotekuDumbloTvarkymasBendrosiosProcZeme" localSheetId="0">'Forma 7'!$Q$51</definedName>
    <definedName name="VAS007_F_NuotekuDumbloTvarkymasBendrosiosProcZeme">'Forma 7'!$Q$51</definedName>
    <definedName name="VAS007_F_NuotekuDumbloTvarkymasBendrosiosTukstLtKiti" localSheetId="0">'Forma 7'!$N$51</definedName>
    <definedName name="VAS007_F_NuotekuDumbloTvarkymasBendrosiosTukstLtKiti">'Forma 7'!$N$51</definedName>
    <definedName name="VAS007_F_NuotekuDumbloTvarkymasBendrosiosTukstLtMasinos" localSheetId="0">'Forma 7'!$J$51</definedName>
    <definedName name="VAS007_F_NuotekuDumbloTvarkymasBendrosiosTukstLtMasinos">'Forma 7'!$J$51</definedName>
    <definedName name="VAS007_F_NuotekuDumbloTvarkymasBendrosiosTukstLtNematerialus" localSheetId="0">'Forma 7'!$P$51</definedName>
    <definedName name="VAS007_F_NuotekuDumbloTvarkymasBendrosiosTukstLtNematerialus">'Forma 7'!$P$51</definedName>
    <definedName name="VAS007_F_NuotekuDumbloTvarkymasBendrosiosTukstLtPastatai" localSheetId="0">'Forma 7'!$D$51</definedName>
    <definedName name="VAS007_F_NuotekuDumbloTvarkymasBendrosiosTukstLtPastatai">'Forma 7'!$D$51</definedName>
    <definedName name="VAS007_F_NuotekuDumbloTvarkymasBendrosiosTukstLtStatiniai" localSheetId="0">'Forma 7'!$F$51</definedName>
    <definedName name="VAS007_F_NuotekuDumbloTvarkymasBendrosiosTukstLtStatiniai">'Forma 7'!$F$51</definedName>
    <definedName name="VAS007_F_NuotekuDumbloTvarkymasBendrosiosTukstLtTransporto" localSheetId="0">'Forma 7'!$L$51</definedName>
    <definedName name="VAS007_F_NuotekuDumbloTvarkymasBendrosiosTukstLtTransporto">'Forma 7'!$L$51</definedName>
    <definedName name="VAS007_F_NuotekuDumbloTvarkymasBendrosiosTukstLtZeme" localSheetId="0">'Forma 7'!$R$51</definedName>
    <definedName name="VAS007_F_NuotekuDumbloTvarkymasBendrosiosTukstLtZeme">'Forma 7'!$R$51</definedName>
    <definedName name="VAS007_F_NuotekuDumbloTvarkymasIlgalaikioIsViso" localSheetId="0">'Forma 7'!$S$65</definedName>
    <definedName name="VAS007_F_NuotekuDumbloTvarkymasIlgalaikioIsViso">'Forma 7'!$S$65</definedName>
    <definedName name="VAS007_F_NuotekuDumbloTvarkymasIlgalaikioTukstLtKiti" localSheetId="0">'Forma 7'!$N$65</definedName>
    <definedName name="VAS007_F_NuotekuDumbloTvarkymasIlgalaikioTukstLtKiti">'Forma 7'!$N$65</definedName>
    <definedName name="VAS007_F_NuotekuDumbloTvarkymasIlgalaikioTukstLtMasinos" localSheetId="0">'Forma 7'!$J$65</definedName>
    <definedName name="VAS007_F_NuotekuDumbloTvarkymasIlgalaikioTukstLtMasinos">'Forma 7'!$J$65</definedName>
    <definedName name="VAS007_F_NuotekuDumbloTvarkymasIlgalaikioTukstLtNematerialus" localSheetId="0">'Forma 7'!$P$65</definedName>
    <definedName name="VAS007_F_NuotekuDumbloTvarkymasIlgalaikioTukstLtNematerialus">'Forma 7'!$P$65</definedName>
    <definedName name="VAS007_F_NuotekuDumbloTvarkymasIlgalaikioTukstLtPastatai" localSheetId="0">'Forma 7'!$D$65</definedName>
    <definedName name="VAS007_F_NuotekuDumbloTvarkymasIlgalaikioTukstLtPastatai">'Forma 7'!$D$65</definedName>
    <definedName name="VAS007_F_NuotekuDumbloTvarkymasIlgalaikioTukstLtStatiniai" localSheetId="0">'Forma 7'!$F$65</definedName>
    <definedName name="VAS007_F_NuotekuDumbloTvarkymasIlgalaikioTukstLtStatiniai">'Forma 7'!$F$65</definedName>
    <definedName name="VAS007_F_NuotekuDumbloTvarkymasIlgalaikioTukstLtTransporto" localSheetId="0">'Forma 7'!$L$65</definedName>
    <definedName name="VAS007_F_NuotekuDumbloTvarkymasIlgalaikioTukstLtTransporto">'Forma 7'!$L$65</definedName>
    <definedName name="VAS007_F_NuotekuDumbloTvarkymasIlgalaikioTukstLtZeme" localSheetId="0">'Forma 7'!$R$65</definedName>
    <definedName name="VAS007_F_NuotekuDumbloTvarkymasIlgalaikioTukstLtZeme">'Forma 7'!$R$65</definedName>
    <definedName name="VAS007_F_NuotekuDumbloTvarkymasNetiesioginesIsViso" localSheetId="0">'Forma 7'!$S$36</definedName>
    <definedName name="VAS007_F_NuotekuDumbloTvarkymasNetiesioginesIsViso">'Forma 7'!$S$36</definedName>
    <definedName name="VAS007_F_NuotekuDumbloTvarkymasNetiesioginesProcKiti" localSheetId="0">'Forma 7'!$M$36</definedName>
    <definedName name="VAS007_F_NuotekuDumbloTvarkymasNetiesioginesProcKiti">'Forma 7'!$M$36</definedName>
    <definedName name="VAS007_F_NuotekuDumbloTvarkymasNetiesioginesProcMasinos" localSheetId="0">'Forma 7'!$I$36</definedName>
    <definedName name="VAS007_F_NuotekuDumbloTvarkymasNetiesioginesProcMasinos">'Forma 7'!$I$36</definedName>
    <definedName name="VAS007_F_NuotekuDumbloTvarkymasNetiesioginesProcNematerialus" localSheetId="0">'Forma 7'!$O$36</definedName>
    <definedName name="VAS007_F_NuotekuDumbloTvarkymasNetiesioginesProcNematerialus">'Forma 7'!$O$36</definedName>
    <definedName name="VAS007_F_NuotekuDumbloTvarkymasNetiesioginesProcPastatai" localSheetId="0">'Forma 7'!$C$36</definedName>
    <definedName name="VAS007_F_NuotekuDumbloTvarkymasNetiesioginesProcPastatai">'Forma 7'!$C$36</definedName>
    <definedName name="VAS007_F_NuotekuDumbloTvarkymasNetiesioginesProcStatiniai" localSheetId="0">'Forma 7'!$E$36</definedName>
    <definedName name="VAS007_F_NuotekuDumbloTvarkymasNetiesioginesProcStatiniai">'Forma 7'!$E$36</definedName>
    <definedName name="VAS007_F_NuotekuDumbloTvarkymasNetiesioginesProcTransporto" localSheetId="0">'Forma 7'!$K$36</definedName>
    <definedName name="VAS007_F_NuotekuDumbloTvarkymasNetiesioginesProcTransporto">'Forma 7'!$K$36</definedName>
    <definedName name="VAS007_F_NuotekuDumbloTvarkymasNetiesioginesProcZeme" localSheetId="0">'Forma 7'!$Q$36</definedName>
    <definedName name="VAS007_F_NuotekuDumbloTvarkymasNetiesioginesProcZeme">'Forma 7'!$Q$36</definedName>
    <definedName name="VAS007_F_NuotekuDumbloTvarkymasNetiesioginesTukstLtKiti" localSheetId="0">'Forma 7'!$N$36</definedName>
    <definedName name="VAS007_F_NuotekuDumbloTvarkymasNetiesioginesTukstLtKiti">'Forma 7'!$N$36</definedName>
    <definedName name="VAS007_F_NuotekuDumbloTvarkymasNetiesioginesTukstLtMasinos" localSheetId="0">'Forma 7'!$J$36</definedName>
    <definedName name="VAS007_F_NuotekuDumbloTvarkymasNetiesioginesTukstLtMasinos">'Forma 7'!$J$36</definedName>
    <definedName name="VAS007_F_NuotekuDumbloTvarkymasNetiesioginesTukstLtNematerialus" localSheetId="0">'Forma 7'!$P$36</definedName>
    <definedName name="VAS007_F_NuotekuDumbloTvarkymasNetiesioginesTukstLtNematerialus">'Forma 7'!$P$36</definedName>
    <definedName name="VAS007_F_NuotekuDumbloTvarkymasNetiesioginesTukstLtPastatai" localSheetId="0">'Forma 7'!$D$36</definedName>
    <definedName name="VAS007_F_NuotekuDumbloTvarkymasNetiesioginesTukstLtPastatai">'Forma 7'!$D$36</definedName>
    <definedName name="VAS007_F_NuotekuDumbloTvarkymasNetiesioginesTukstLtStatiniai" localSheetId="0">'Forma 7'!$F$36</definedName>
    <definedName name="VAS007_F_NuotekuDumbloTvarkymasNetiesioginesTukstLtStatiniai">'Forma 7'!$F$36</definedName>
    <definedName name="VAS007_F_NuotekuDumbloTvarkymasNetiesioginesTukstLtTransporto" localSheetId="0">'Forma 7'!$L$36</definedName>
    <definedName name="VAS007_F_NuotekuDumbloTvarkymasNetiesioginesTukstLtTransporto">'Forma 7'!$L$36</definedName>
    <definedName name="VAS007_F_NuotekuDumbloTvarkymasNetiesioginesTukstLtZeme" localSheetId="0">'Forma 7'!$R$36</definedName>
    <definedName name="VAS007_F_NuotekuDumbloTvarkymasNetiesioginesTukstLtZeme">'Forma 7'!$R$36</definedName>
    <definedName name="VAS007_F_NuotekuDumbloTvarkymasTiesiogiaiIsViso" localSheetId="0">'Forma 7'!$S$21</definedName>
    <definedName name="VAS007_F_NuotekuDumbloTvarkymasTiesiogiaiIsViso">'Forma 7'!$S$21</definedName>
    <definedName name="VAS007_F_NuotekuDumbloTvarkymasTiesiogiaiTukstLtKiti" localSheetId="0">'Forma 7'!$N$21</definedName>
    <definedName name="VAS007_F_NuotekuDumbloTvarkymasTiesiogiaiTukstLtKiti">'Forma 7'!$N$21</definedName>
    <definedName name="VAS007_F_NuotekuDumbloTvarkymasTiesiogiaiTukstLtMasinos" localSheetId="0">'Forma 7'!$J$21</definedName>
    <definedName name="VAS007_F_NuotekuDumbloTvarkymasTiesiogiaiTukstLtMasinos">'Forma 7'!$J$21</definedName>
    <definedName name="VAS007_F_NuotekuDumbloTvarkymasTiesiogiaiTukstLtNematerialus" localSheetId="0">'Forma 7'!$P$21</definedName>
    <definedName name="VAS007_F_NuotekuDumbloTvarkymasTiesiogiaiTukstLtNematerialus">'Forma 7'!$P$21</definedName>
    <definedName name="VAS007_F_NuotekuDumbloTvarkymasTiesiogiaiTukstLtPastatai" localSheetId="0">'Forma 7'!$D$21</definedName>
    <definedName name="VAS007_F_NuotekuDumbloTvarkymasTiesiogiaiTukstLtPastatai">'Forma 7'!$D$21</definedName>
    <definedName name="VAS007_F_NuotekuDumbloTvarkymasTiesiogiaiTukstLtStatiniai" localSheetId="0">'Forma 7'!$F$21</definedName>
    <definedName name="VAS007_F_NuotekuDumbloTvarkymasTiesiogiaiTukstLtStatiniai">'Forma 7'!$F$21</definedName>
    <definedName name="VAS007_F_NuotekuDumbloTvarkymasTiesiogiaiTukstLtTransporto" localSheetId="0">'Forma 7'!$L$21</definedName>
    <definedName name="VAS007_F_NuotekuDumbloTvarkymasTiesiogiaiTukstLtTransporto">'Forma 7'!$L$21</definedName>
    <definedName name="VAS007_F_NuotekuDumbloTvarkymasTiesiogiaiTukstLtZeme" localSheetId="0">'Forma 7'!$R$21</definedName>
    <definedName name="VAS007_F_NuotekuDumbloTvarkymasTiesiogiaiTukstLtZeme">'Forma 7'!$R$21</definedName>
    <definedName name="VAS007_F_NuotekuSurinkimasBendrosiosIsViso" localSheetId="0">'Forma 7'!$S$49</definedName>
    <definedName name="VAS007_F_NuotekuSurinkimasBendrosiosIsViso">'Forma 7'!$S$49</definedName>
    <definedName name="VAS007_F_NuotekuSurinkimasBendrosiosProcKiti" localSheetId="0">'Forma 7'!$M$49</definedName>
    <definedName name="VAS007_F_NuotekuSurinkimasBendrosiosProcKiti">'Forma 7'!$M$49</definedName>
    <definedName name="VAS007_F_NuotekuSurinkimasBendrosiosProcMasinos" localSheetId="0">'Forma 7'!$I$49</definedName>
    <definedName name="VAS007_F_NuotekuSurinkimasBendrosiosProcMasinos">'Forma 7'!$I$49</definedName>
    <definedName name="VAS007_F_NuotekuSurinkimasBendrosiosProcNematerialus" localSheetId="0">'Forma 7'!$O$49</definedName>
    <definedName name="VAS007_F_NuotekuSurinkimasBendrosiosProcNematerialus">'Forma 7'!$O$49</definedName>
    <definedName name="VAS007_F_NuotekuSurinkimasBendrosiosProcPastatai" localSheetId="0">'Forma 7'!$C$49</definedName>
    <definedName name="VAS007_F_NuotekuSurinkimasBendrosiosProcPastatai">'Forma 7'!$C$49</definedName>
    <definedName name="VAS007_F_NuotekuSurinkimasBendrosiosProcStatiniai" localSheetId="0">'Forma 7'!$E$49</definedName>
    <definedName name="VAS007_F_NuotekuSurinkimasBendrosiosProcStatiniai">'Forma 7'!$E$49</definedName>
    <definedName name="VAS007_F_NuotekuSurinkimasBendrosiosProcTransporto" localSheetId="0">'Forma 7'!$K$49</definedName>
    <definedName name="VAS007_F_NuotekuSurinkimasBendrosiosProcTransporto">'Forma 7'!$K$49</definedName>
    <definedName name="VAS007_F_NuotekuSurinkimasBendrosiosProcZeme" localSheetId="0">'Forma 7'!$Q$49</definedName>
    <definedName name="VAS007_F_NuotekuSurinkimasBendrosiosProcZeme">'Forma 7'!$Q$49</definedName>
    <definedName name="VAS007_F_NuotekuSurinkimasBendrosiosTukstLtKiti" localSheetId="0">'Forma 7'!$N$49</definedName>
    <definedName name="VAS007_F_NuotekuSurinkimasBendrosiosTukstLtKiti">'Forma 7'!$N$49</definedName>
    <definedName name="VAS007_F_NuotekuSurinkimasBendrosiosTukstLtMasinos" localSheetId="0">'Forma 7'!$J$49</definedName>
    <definedName name="VAS007_F_NuotekuSurinkimasBendrosiosTukstLtMasinos">'Forma 7'!$J$49</definedName>
    <definedName name="VAS007_F_NuotekuSurinkimasBendrosiosTukstLtNematerialus" localSheetId="0">'Forma 7'!$P$49</definedName>
    <definedName name="VAS007_F_NuotekuSurinkimasBendrosiosTukstLtNematerialus">'Forma 7'!$P$49</definedName>
    <definedName name="VAS007_F_NuotekuSurinkimasBendrosiosTukstLtPastatai" localSheetId="0">'Forma 7'!$D$49</definedName>
    <definedName name="VAS007_F_NuotekuSurinkimasBendrosiosTukstLtPastatai">'Forma 7'!$D$49</definedName>
    <definedName name="VAS007_F_NuotekuSurinkimasBendrosiosTukstLtStatiniai" localSheetId="0">'Forma 7'!$F$49</definedName>
    <definedName name="VAS007_F_NuotekuSurinkimasBendrosiosTukstLtStatiniai">'Forma 7'!$F$49</definedName>
    <definedName name="VAS007_F_NuotekuSurinkimasBendrosiosTukstLtTransporto" localSheetId="0">'Forma 7'!$L$49</definedName>
    <definedName name="VAS007_F_NuotekuSurinkimasBendrosiosTukstLtTransporto">'Forma 7'!$L$49</definedName>
    <definedName name="VAS007_F_NuotekuSurinkimasBendrosiosTukstLtZeme" localSheetId="0">'Forma 7'!$R$49</definedName>
    <definedName name="VAS007_F_NuotekuSurinkimasBendrosiosTukstLtZeme">'Forma 7'!$R$49</definedName>
    <definedName name="VAS007_F_NuotekuSurinkimasIlgalaikioIsViso" localSheetId="0">'Forma 7'!$S$63</definedName>
    <definedName name="VAS007_F_NuotekuSurinkimasIlgalaikioIsViso">'Forma 7'!$S$63</definedName>
    <definedName name="VAS007_F_NuotekuSurinkimasIlgalaikioTukstLtKiti" localSheetId="0">'Forma 7'!$N$63</definedName>
    <definedName name="VAS007_F_NuotekuSurinkimasIlgalaikioTukstLtKiti">'Forma 7'!$N$63</definedName>
    <definedName name="VAS007_F_NuotekuSurinkimasIlgalaikioTukstLtMasinos" localSheetId="0">'Forma 7'!$J$63</definedName>
    <definedName name="VAS007_F_NuotekuSurinkimasIlgalaikioTukstLtMasinos">'Forma 7'!$J$63</definedName>
    <definedName name="VAS007_F_NuotekuSurinkimasIlgalaikioTukstLtNematerialus" localSheetId="0">'Forma 7'!$P$63</definedName>
    <definedName name="VAS007_F_NuotekuSurinkimasIlgalaikioTukstLtNematerialus">'Forma 7'!$P$63</definedName>
    <definedName name="VAS007_F_NuotekuSurinkimasIlgalaikioTukstLtPastatai" localSheetId="0">'Forma 7'!$D$63</definedName>
    <definedName name="VAS007_F_NuotekuSurinkimasIlgalaikioTukstLtPastatai">'Forma 7'!$D$63</definedName>
    <definedName name="VAS007_F_NuotekuSurinkimasIlgalaikioTukstLtStatiniai" localSheetId="0">'Forma 7'!$F$63</definedName>
    <definedName name="VAS007_F_NuotekuSurinkimasIlgalaikioTukstLtStatiniai">'Forma 7'!$F$63</definedName>
    <definedName name="VAS007_F_NuotekuSurinkimasIlgalaikioTukstLtTransporto" localSheetId="0">'Forma 7'!$L$63</definedName>
    <definedName name="VAS007_F_NuotekuSurinkimasIlgalaikioTukstLtTransporto">'Forma 7'!$L$63</definedName>
    <definedName name="VAS007_F_NuotekuSurinkimasIlgalaikioTukstLtZeme" localSheetId="0">'Forma 7'!$R$63</definedName>
    <definedName name="VAS007_F_NuotekuSurinkimasIlgalaikioTukstLtZeme">'Forma 7'!$R$63</definedName>
    <definedName name="VAS007_F_NuotekuSurinkimasIlgalaikioVandentiekioIrNuoteku" localSheetId="0">'Forma 7'!$H$63</definedName>
    <definedName name="VAS007_F_NuotekuSurinkimasIlgalaikioVandentiekioIrNuoteku">'Forma 7'!$H$63</definedName>
    <definedName name="VAS007_F_NuotekuSurinkimasNetiesioginesIsViso" localSheetId="0">'Forma 7'!$S$34</definedName>
    <definedName name="VAS007_F_NuotekuSurinkimasNetiesioginesIsViso">'Forma 7'!$S$34</definedName>
    <definedName name="VAS007_F_NuotekuSurinkimasNetiesioginesProcKiti" localSheetId="0">'Forma 7'!$M$34</definedName>
    <definedName name="VAS007_F_NuotekuSurinkimasNetiesioginesProcKiti">'Forma 7'!$M$34</definedName>
    <definedName name="VAS007_F_NuotekuSurinkimasNetiesioginesProcMasinos" localSheetId="0">'Forma 7'!$I$34</definedName>
    <definedName name="VAS007_F_NuotekuSurinkimasNetiesioginesProcMasinos">'Forma 7'!$I$34</definedName>
    <definedName name="VAS007_F_NuotekuSurinkimasNetiesioginesProcNematerialus" localSheetId="0">'Forma 7'!$O$34</definedName>
    <definedName name="VAS007_F_NuotekuSurinkimasNetiesioginesProcNematerialus">'Forma 7'!$O$34</definedName>
    <definedName name="VAS007_F_NuotekuSurinkimasNetiesioginesProcPastatai" localSheetId="0">'Forma 7'!$C$34</definedName>
    <definedName name="VAS007_F_NuotekuSurinkimasNetiesioginesProcPastatai">'Forma 7'!$C$34</definedName>
    <definedName name="VAS007_F_NuotekuSurinkimasNetiesioginesProcStatiniai" localSheetId="0">'Forma 7'!$E$34</definedName>
    <definedName name="VAS007_F_NuotekuSurinkimasNetiesioginesProcStatiniai">'Forma 7'!$E$34</definedName>
    <definedName name="VAS007_F_NuotekuSurinkimasNetiesioginesProcTransporto" localSheetId="0">'Forma 7'!$K$34</definedName>
    <definedName name="VAS007_F_NuotekuSurinkimasNetiesioginesProcTransporto">'Forma 7'!$K$34</definedName>
    <definedName name="VAS007_F_NuotekuSurinkimasNetiesioginesProcZeme" localSheetId="0">'Forma 7'!$Q$34</definedName>
    <definedName name="VAS007_F_NuotekuSurinkimasNetiesioginesProcZeme">'Forma 7'!$Q$34</definedName>
    <definedName name="VAS007_F_NuotekuSurinkimasNetiesioginesTukstLtKiti" localSheetId="0">'Forma 7'!$N$34</definedName>
    <definedName name="VAS007_F_NuotekuSurinkimasNetiesioginesTukstLtKiti">'Forma 7'!$N$34</definedName>
    <definedName name="VAS007_F_NuotekuSurinkimasNetiesioginesTukstLtMasinos" localSheetId="0">'Forma 7'!$J$34</definedName>
    <definedName name="VAS007_F_NuotekuSurinkimasNetiesioginesTukstLtMasinos">'Forma 7'!$J$34</definedName>
    <definedName name="VAS007_F_NuotekuSurinkimasNetiesioginesTukstLtNematerialus" localSheetId="0">'Forma 7'!$P$34</definedName>
    <definedName name="VAS007_F_NuotekuSurinkimasNetiesioginesTukstLtNematerialus">'Forma 7'!$P$34</definedName>
    <definedName name="VAS007_F_NuotekuSurinkimasNetiesioginesTukstLtPastatai" localSheetId="0">'Forma 7'!$D$34</definedName>
    <definedName name="VAS007_F_NuotekuSurinkimasNetiesioginesTukstLtPastatai">'Forma 7'!$D$34</definedName>
    <definedName name="VAS007_F_NuotekuSurinkimasNetiesioginesTukstLtStatiniai" localSheetId="0">'Forma 7'!$F$34</definedName>
    <definedName name="VAS007_F_NuotekuSurinkimasNetiesioginesTukstLtStatiniai">'Forma 7'!$F$34</definedName>
    <definedName name="VAS007_F_NuotekuSurinkimasNetiesioginesTukstLtTransporto" localSheetId="0">'Forma 7'!$L$34</definedName>
    <definedName name="VAS007_F_NuotekuSurinkimasNetiesioginesTukstLtTransporto">'Forma 7'!$L$34</definedName>
    <definedName name="VAS007_F_NuotekuSurinkimasNetiesioginesTukstLtZeme" localSheetId="0">'Forma 7'!$R$34</definedName>
    <definedName name="VAS007_F_NuotekuSurinkimasNetiesioginesTukstLtZeme">'Forma 7'!$R$34</definedName>
    <definedName name="VAS007_F_NuotekuSurinkimasTiesiogiaiIsViso" localSheetId="0">'Forma 7'!$S$19</definedName>
    <definedName name="VAS007_F_NuotekuSurinkimasTiesiogiaiIsViso">'Forma 7'!$S$19</definedName>
    <definedName name="VAS007_F_NuotekuSurinkimasTiesiogiaiTukstLtKiti" localSheetId="0">'Forma 7'!$N$19</definedName>
    <definedName name="VAS007_F_NuotekuSurinkimasTiesiogiaiTukstLtKiti">'Forma 7'!$N$19</definedName>
    <definedName name="VAS007_F_NuotekuSurinkimasTiesiogiaiTukstLtMasinos" localSheetId="0">'Forma 7'!$J$19</definedName>
    <definedName name="VAS007_F_NuotekuSurinkimasTiesiogiaiTukstLtMasinos">'Forma 7'!$J$19</definedName>
    <definedName name="VAS007_F_NuotekuSurinkimasTiesiogiaiTukstLtNematerialus" localSheetId="0">'Forma 7'!$P$19</definedName>
    <definedName name="VAS007_F_NuotekuSurinkimasTiesiogiaiTukstLtNematerialus">'Forma 7'!$P$19</definedName>
    <definedName name="VAS007_F_NuotekuSurinkimasTiesiogiaiTukstLtPastatai" localSheetId="0">'Forma 7'!$D$19</definedName>
    <definedName name="VAS007_F_NuotekuSurinkimasTiesiogiaiTukstLtPastatai">'Forma 7'!$D$19</definedName>
    <definedName name="VAS007_F_NuotekuSurinkimasTiesiogiaiTukstLtStatiniai" localSheetId="0">'Forma 7'!$F$19</definedName>
    <definedName name="VAS007_F_NuotekuSurinkimasTiesiogiaiTukstLtStatiniai">'Forma 7'!$F$19</definedName>
    <definedName name="VAS007_F_NuotekuSurinkimasTiesiogiaiTukstLtTransporto" localSheetId="0">'Forma 7'!$L$19</definedName>
    <definedName name="VAS007_F_NuotekuSurinkimasTiesiogiaiTukstLtTransporto">'Forma 7'!$L$19</definedName>
    <definedName name="VAS007_F_NuotekuSurinkimasTiesiogiaiTukstLtZeme" localSheetId="0">'Forma 7'!$R$19</definedName>
    <definedName name="VAS007_F_NuotekuSurinkimasTiesiogiaiTukstLtZeme">'Forma 7'!$R$19</definedName>
    <definedName name="VAS007_F_NuotekuSurinkimasTiesiogiaiVandentiekioIrNuoteku" localSheetId="0">'Forma 7'!$H$19</definedName>
    <definedName name="VAS007_F_NuotekuSurinkimasTiesiogiaiVandentiekioIrNuoteku">'Forma 7'!$H$19</definedName>
    <definedName name="VAS007_F_NuotekuTransportavimasMobiliosiomisBendrosiosIsViso" localSheetId="0">'Forma 7'!$S$53</definedName>
    <definedName name="VAS007_F_NuotekuTransportavimasMobiliosiomisBendrosiosIsViso">'Forma 7'!$S$53</definedName>
    <definedName name="VAS007_F_NuotekuTransportavimasMobiliosiomisBendrosiosProcKiti" localSheetId="0">'Forma 7'!$M$53</definedName>
    <definedName name="VAS007_F_NuotekuTransportavimasMobiliosiomisBendrosiosProcKiti">'Forma 7'!$M$53</definedName>
    <definedName name="VAS007_F_NuotekuTransportavimasMobiliosiomisBendrosiosProcMasinos" localSheetId="0">'Forma 7'!$I$53</definedName>
    <definedName name="VAS007_F_NuotekuTransportavimasMobiliosiomisBendrosiosProcMasinos">'Forma 7'!$I$53</definedName>
    <definedName name="VAS007_F_NuotekuTransportavimasMobiliosiomisBendrosiosProcNematerialus" localSheetId="0">'Forma 7'!$O$53</definedName>
    <definedName name="VAS007_F_NuotekuTransportavimasMobiliosiomisBendrosiosProcNematerialus">'Forma 7'!$O$53</definedName>
    <definedName name="VAS007_F_NuotekuTransportavimasMobiliosiomisBendrosiosProcPastatai" localSheetId="0">'Forma 7'!$C$53</definedName>
    <definedName name="VAS007_F_NuotekuTransportavimasMobiliosiomisBendrosiosProcPastatai">'Forma 7'!$C$53</definedName>
    <definedName name="VAS007_F_NuotekuTransportavimasMobiliosiomisBendrosiosProcStatiniai" localSheetId="0">'Forma 7'!$E$53</definedName>
    <definedName name="VAS007_F_NuotekuTransportavimasMobiliosiomisBendrosiosProcStatiniai">'Forma 7'!$E$53</definedName>
    <definedName name="VAS007_F_NuotekuTransportavimasMobiliosiomisBendrosiosProcTransporto" localSheetId="0">'Forma 7'!$K$53</definedName>
    <definedName name="VAS007_F_NuotekuTransportavimasMobiliosiomisBendrosiosProcTransporto">'Forma 7'!$K$53</definedName>
    <definedName name="VAS007_F_NuotekuTransportavimasMobiliosiomisBendrosiosProcZeme" localSheetId="0">'Forma 7'!$Q$53</definedName>
    <definedName name="VAS007_F_NuotekuTransportavimasMobiliosiomisBendrosiosProcZeme">'Forma 7'!$Q$53</definedName>
    <definedName name="VAS007_F_NuotekuTransportavimasMobiliosiomisBendrosiosTukstLtKiti" localSheetId="0">'Forma 7'!$N$53</definedName>
    <definedName name="VAS007_F_NuotekuTransportavimasMobiliosiomisBendrosiosTukstLtKiti">'Forma 7'!$N$53</definedName>
    <definedName name="VAS007_F_NuotekuTransportavimasMobiliosiomisBendrosiosTukstLtMasinos" localSheetId="0">'Forma 7'!$J$53</definedName>
    <definedName name="VAS007_F_NuotekuTransportavimasMobiliosiomisBendrosiosTukstLtMasinos">'Forma 7'!$J$53</definedName>
    <definedName name="VAS007_F_NuotekuTransportavimasMobiliosiomisBendrosiosTukstLtNematerialus" localSheetId="0">'Forma 7'!$P$53</definedName>
    <definedName name="VAS007_F_NuotekuTransportavimasMobiliosiomisBendrosiosTukstLtNematerialus">'Forma 7'!$P$53</definedName>
    <definedName name="VAS007_F_NuotekuTransportavimasMobiliosiomisBendrosiosTukstLtPastatai" localSheetId="0">'Forma 7'!$D$53</definedName>
    <definedName name="VAS007_F_NuotekuTransportavimasMobiliosiomisBendrosiosTukstLtPastatai">'Forma 7'!$D$53</definedName>
    <definedName name="VAS007_F_NuotekuTransportavimasMobiliosiomisBendrosiosTukstLtStatiniai" localSheetId="0">'Forma 7'!$F$53</definedName>
    <definedName name="VAS007_F_NuotekuTransportavimasMobiliosiomisBendrosiosTukstLtStatiniai">'Forma 7'!$F$53</definedName>
    <definedName name="VAS007_F_NuotekuTransportavimasMobiliosiomisBendrosiosTukstLtTransporto" localSheetId="0">'Forma 7'!$L$53</definedName>
    <definedName name="VAS007_F_NuotekuTransportavimasMobiliosiomisBendrosiosTukstLtTransporto">'Forma 7'!$L$53</definedName>
    <definedName name="VAS007_F_NuotekuTransportavimasMobiliosiomisBendrosiosTukstLtZeme" localSheetId="0">'Forma 7'!$R$53</definedName>
    <definedName name="VAS007_F_NuotekuTransportavimasMobiliosiomisBendrosiosTukstLtZeme">'Forma 7'!$R$53</definedName>
    <definedName name="VAS007_F_NuotekuTransportavimasMobiliosiomisIlgalaikioIsViso" localSheetId="0">'Forma 7'!$S$67</definedName>
    <definedName name="VAS007_F_NuotekuTransportavimasMobiliosiomisIlgalaikioIsViso">'Forma 7'!$S$67</definedName>
    <definedName name="VAS007_F_NuotekuTransportavimasMobiliosiomisIlgalaikioTukstLtKiti" localSheetId="0">'Forma 7'!$N$67</definedName>
    <definedName name="VAS007_F_NuotekuTransportavimasMobiliosiomisIlgalaikioTukstLtKiti">'Forma 7'!$N$67</definedName>
    <definedName name="VAS007_F_NuotekuTransportavimasMobiliosiomisIlgalaikioTukstLtMasinos" localSheetId="0">'Forma 7'!$J$67</definedName>
    <definedName name="VAS007_F_NuotekuTransportavimasMobiliosiomisIlgalaikioTukstLtMasinos">'Forma 7'!$J$67</definedName>
    <definedName name="VAS007_F_NuotekuTransportavimasMobiliosiomisIlgalaikioTukstLtNematerialus" localSheetId="0">'Forma 7'!$P$67</definedName>
    <definedName name="VAS007_F_NuotekuTransportavimasMobiliosiomisIlgalaikioTukstLtNematerialus">'Forma 7'!$P$67</definedName>
    <definedName name="VAS007_F_NuotekuTransportavimasMobiliosiomisIlgalaikioTukstLtPastatai" localSheetId="0">'Forma 7'!$D$67</definedName>
    <definedName name="VAS007_F_NuotekuTransportavimasMobiliosiomisIlgalaikioTukstLtPastatai">'Forma 7'!$D$67</definedName>
    <definedName name="VAS007_F_NuotekuTransportavimasMobiliosiomisIlgalaikioTukstLtStatiniai" localSheetId="0">'Forma 7'!$F$67</definedName>
    <definedName name="VAS007_F_NuotekuTransportavimasMobiliosiomisIlgalaikioTukstLtStatiniai">'Forma 7'!$F$67</definedName>
    <definedName name="VAS007_F_NuotekuTransportavimasMobiliosiomisIlgalaikioTukstLtTransporto" localSheetId="0">'Forma 7'!$L$67</definedName>
    <definedName name="VAS007_F_NuotekuTransportavimasMobiliosiomisIlgalaikioTukstLtTransporto">'Forma 7'!$L$67</definedName>
    <definedName name="VAS007_F_NuotekuTransportavimasMobiliosiomisIlgalaikioTukstLtZeme" localSheetId="0">'Forma 7'!$R$67</definedName>
    <definedName name="VAS007_F_NuotekuTransportavimasMobiliosiomisIlgalaikioTukstLtZeme">'Forma 7'!$R$67</definedName>
    <definedName name="VAS007_F_NuotekuTransportavimasMobiliosiomisNetiesioginesIsViso" localSheetId="0">'Forma 7'!$S$38</definedName>
    <definedName name="VAS007_F_NuotekuTransportavimasMobiliosiomisNetiesioginesIsViso">'Forma 7'!$S$38</definedName>
    <definedName name="VAS007_F_NuotekuTransportavimasMobiliosiomisNetiesioginesProcKiti" localSheetId="0">'Forma 7'!$M$38</definedName>
    <definedName name="VAS007_F_NuotekuTransportavimasMobiliosiomisNetiesioginesProcKiti">'Forma 7'!$M$38</definedName>
    <definedName name="VAS007_F_NuotekuTransportavimasMobiliosiomisNetiesioginesProcMasinos" localSheetId="0">'Forma 7'!$I$38</definedName>
    <definedName name="VAS007_F_NuotekuTransportavimasMobiliosiomisNetiesioginesProcMasinos">'Forma 7'!$I$38</definedName>
    <definedName name="VAS007_F_NuotekuTransportavimasMobiliosiomisNetiesioginesProcNematerialus" localSheetId="0">'Forma 7'!$O$38</definedName>
    <definedName name="VAS007_F_NuotekuTransportavimasMobiliosiomisNetiesioginesProcNematerialus">'Forma 7'!$O$38</definedName>
    <definedName name="VAS007_F_NuotekuTransportavimasMobiliosiomisNetiesioginesProcPastatai" localSheetId="0">'Forma 7'!$C$38</definedName>
    <definedName name="VAS007_F_NuotekuTransportavimasMobiliosiomisNetiesioginesProcPastatai">'Forma 7'!$C$38</definedName>
    <definedName name="VAS007_F_NuotekuTransportavimasMobiliosiomisNetiesioginesProcStatiniai" localSheetId="0">'Forma 7'!$E$38</definedName>
    <definedName name="VAS007_F_NuotekuTransportavimasMobiliosiomisNetiesioginesProcStatiniai">'Forma 7'!$E$38</definedName>
    <definedName name="VAS007_F_NuotekuTransportavimasMobiliosiomisNetiesioginesProcTransporto" localSheetId="0">'Forma 7'!$K$38</definedName>
    <definedName name="VAS007_F_NuotekuTransportavimasMobiliosiomisNetiesioginesProcTransporto">'Forma 7'!$K$38</definedName>
    <definedName name="VAS007_F_NuotekuTransportavimasMobiliosiomisNetiesioginesProcZeme" localSheetId="0">'Forma 7'!$Q$38</definedName>
    <definedName name="VAS007_F_NuotekuTransportavimasMobiliosiomisNetiesioginesProcZeme">'Forma 7'!$Q$38</definedName>
    <definedName name="VAS007_F_NuotekuTransportavimasMobiliosiomisNetiesioginesTukstLtKiti" localSheetId="0">'Forma 7'!$N$38</definedName>
    <definedName name="VAS007_F_NuotekuTransportavimasMobiliosiomisNetiesioginesTukstLtKiti">'Forma 7'!$N$38</definedName>
    <definedName name="VAS007_F_NuotekuTransportavimasMobiliosiomisNetiesioginesTukstLtMasinos" localSheetId="0">'Forma 7'!$J$38</definedName>
    <definedName name="VAS007_F_NuotekuTransportavimasMobiliosiomisNetiesioginesTukstLtMasinos">'Forma 7'!$J$38</definedName>
    <definedName name="VAS007_F_NuotekuTransportavimasMobiliosiomisNetiesioginesTukstLtNematerialus" localSheetId="0">'Forma 7'!$P$38</definedName>
    <definedName name="VAS007_F_NuotekuTransportavimasMobiliosiomisNetiesioginesTukstLtNematerialus">'Forma 7'!$P$38</definedName>
    <definedName name="VAS007_F_NuotekuTransportavimasMobiliosiomisNetiesioginesTukstLtPastatai" localSheetId="0">'Forma 7'!$D$38</definedName>
    <definedName name="VAS007_F_NuotekuTransportavimasMobiliosiomisNetiesioginesTukstLtPastatai">'Forma 7'!$D$38</definedName>
    <definedName name="VAS007_F_NuotekuTransportavimasMobiliosiomisNetiesioginesTukstLtStatiniai" localSheetId="0">'Forma 7'!$F$38</definedName>
    <definedName name="VAS007_F_NuotekuTransportavimasMobiliosiomisNetiesioginesTukstLtStatiniai">'Forma 7'!$F$38</definedName>
    <definedName name="VAS007_F_NuotekuTransportavimasMobiliosiomisNetiesioginesTukstLtTransporto" localSheetId="0">'Forma 7'!$L$38</definedName>
    <definedName name="VAS007_F_NuotekuTransportavimasMobiliosiomisNetiesioginesTukstLtTransporto">'Forma 7'!$L$38</definedName>
    <definedName name="VAS007_F_NuotekuTransportavimasMobiliosiomisNetiesioginesTukstLtZeme" localSheetId="0">'Forma 7'!$R$38</definedName>
    <definedName name="VAS007_F_NuotekuTransportavimasMobiliosiomisNetiesioginesTukstLtZeme">'Forma 7'!$R$38</definedName>
    <definedName name="VAS007_F_NuotekuTransportavimasMobiliosiomisTiesiogiaiIsViso" localSheetId="0">'Forma 7'!$S$23</definedName>
    <definedName name="VAS007_F_NuotekuTransportavimasMobiliosiomisTiesiogiaiIsViso">'Forma 7'!$S$23</definedName>
    <definedName name="VAS007_F_NuotekuTransportavimasMobiliosiomisTiesiogiaiTukstLtKiti" localSheetId="0">'Forma 7'!$N$23</definedName>
    <definedName name="VAS007_F_NuotekuTransportavimasMobiliosiomisTiesiogiaiTukstLtKiti">'Forma 7'!$N$23</definedName>
    <definedName name="VAS007_F_NuotekuTransportavimasMobiliosiomisTiesiogiaiTukstLtMasinos" localSheetId="0">'Forma 7'!$J$23</definedName>
    <definedName name="VAS007_F_NuotekuTransportavimasMobiliosiomisTiesiogiaiTukstLtMasinos">'Forma 7'!$J$23</definedName>
    <definedName name="VAS007_F_NuotekuTransportavimasMobiliosiomisTiesiogiaiTukstLtNematerialus" localSheetId="0">'Forma 7'!$P$23</definedName>
    <definedName name="VAS007_F_NuotekuTransportavimasMobiliosiomisTiesiogiaiTukstLtNematerialus">'Forma 7'!$P$23</definedName>
    <definedName name="VAS007_F_NuotekuTransportavimasMobiliosiomisTiesiogiaiTukstLtPastatai" localSheetId="0">'Forma 7'!$D$23</definedName>
    <definedName name="VAS007_F_NuotekuTransportavimasMobiliosiomisTiesiogiaiTukstLtPastatai">'Forma 7'!$D$23</definedName>
    <definedName name="VAS007_F_NuotekuTransportavimasMobiliosiomisTiesiogiaiTukstLtStatiniai" localSheetId="0">'Forma 7'!$F$23</definedName>
    <definedName name="VAS007_F_NuotekuTransportavimasMobiliosiomisTiesiogiaiTukstLtStatiniai">'Forma 7'!$F$23</definedName>
    <definedName name="VAS007_F_NuotekuTransportavimasMobiliosiomisTiesiogiaiTukstLtTransporto" localSheetId="0">'Forma 7'!$L$23</definedName>
    <definedName name="VAS007_F_NuotekuTransportavimasMobiliosiomisTiesiogiaiTukstLtTransporto">'Forma 7'!$L$23</definedName>
    <definedName name="VAS007_F_NuotekuTransportavimasMobiliosiomisTiesiogiaiTukstLtZeme" localSheetId="0">'Forma 7'!$R$23</definedName>
    <definedName name="VAS007_F_NuotekuTransportavimasMobiliosiomisTiesiogiaiTukstLtZeme">'Forma 7'!$R$23</definedName>
    <definedName name="VAS007_F_NuotekuValymasBendrosiosIsViso" localSheetId="0">'Forma 7'!$S$50</definedName>
    <definedName name="VAS007_F_NuotekuValymasBendrosiosIsViso">'Forma 7'!$S$50</definedName>
    <definedName name="VAS007_F_NuotekuValymasBendrosiosProcKiti" localSheetId="0">'Forma 7'!$M$50</definedName>
    <definedName name="VAS007_F_NuotekuValymasBendrosiosProcKiti">'Forma 7'!$M$50</definedName>
    <definedName name="VAS007_F_NuotekuValymasBendrosiosProcMasinos" localSheetId="0">'Forma 7'!$I$50</definedName>
    <definedName name="VAS007_F_NuotekuValymasBendrosiosProcMasinos">'Forma 7'!$I$50</definedName>
    <definedName name="VAS007_F_NuotekuValymasBendrosiosProcNematerialus" localSheetId="0">'Forma 7'!$O$50</definedName>
    <definedName name="VAS007_F_NuotekuValymasBendrosiosProcNematerialus">'Forma 7'!$O$50</definedName>
    <definedName name="VAS007_F_NuotekuValymasBendrosiosProcPastatai" localSheetId="0">'Forma 7'!$C$50</definedName>
    <definedName name="VAS007_F_NuotekuValymasBendrosiosProcPastatai">'Forma 7'!$C$50</definedName>
    <definedName name="VAS007_F_NuotekuValymasBendrosiosProcStatiniai" localSheetId="0">'Forma 7'!$E$50</definedName>
    <definedName name="VAS007_F_NuotekuValymasBendrosiosProcStatiniai">'Forma 7'!$E$50</definedName>
    <definedName name="VAS007_F_NuotekuValymasBendrosiosProcTransporto" localSheetId="0">'Forma 7'!$K$50</definedName>
    <definedName name="VAS007_F_NuotekuValymasBendrosiosProcTransporto">'Forma 7'!$K$50</definedName>
    <definedName name="VAS007_F_NuotekuValymasBendrosiosProcZeme" localSheetId="0">'Forma 7'!$Q$50</definedName>
    <definedName name="VAS007_F_NuotekuValymasBendrosiosProcZeme">'Forma 7'!$Q$50</definedName>
    <definedName name="VAS007_F_NuotekuValymasBendrosiosTukstLtKiti" localSheetId="0">'Forma 7'!$N$50</definedName>
    <definedName name="VAS007_F_NuotekuValymasBendrosiosTukstLtKiti">'Forma 7'!$N$50</definedName>
    <definedName name="VAS007_F_NuotekuValymasBendrosiosTukstLtMasinos" localSheetId="0">'Forma 7'!$J$50</definedName>
    <definedName name="VAS007_F_NuotekuValymasBendrosiosTukstLtMasinos">'Forma 7'!$J$50</definedName>
    <definedName name="VAS007_F_NuotekuValymasBendrosiosTukstLtNematerialus" localSheetId="0">'Forma 7'!$P$50</definedName>
    <definedName name="VAS007_F_NuotekuValymasBendrosiosTukstLtNematerialus">'Forma 7'!$P$50</definedName>
    <definedName name="VAS007_F_NuotekuValymasBendrosiosTukstLtPastatai" localSheetId="0">'Forma 7'!$D$50</definedName>
    <definedName name="VAS007_F_NuotekuValymasBendrosiosTukstLtPastatai">'Forma 7'!$D$50</definedName>
    <definedName name="VAS007_F_NuotekuValymasBendrosiosTukstLtStatiniai" localSheetId="0">'Forma 7'!$F$50</definedName>
    <definedName name="VAS007_F_NuotekuValymasBendrosiosTukstLtStatiniai">'Forma 7'!$F$50</definedName>
    <definedName name="VAS007_F_NuotekuValymasBendrosiosTukstLtTransporto" localSheetId="0">'Forma 7'!$L$50</definedName>
    <definedName name="VAS007_F_NuotekuValymasBendrosiosTukstLtTransporto">'Forma 7'!$L$50</definedName>
    <definedName name="VAS007_F_NuotekuValymasBendrosiosTukstLtZeme" localSheetId="0">'Forma 7'!$R$50</definedName>
    <definedName name="VAS007_F_NuotekuValymasBendrosiosTukstLtZeme">'Forma 7'!$R$50</definedName>
    <definedName name="VAS007_F_NuotekuValymasIlgalaikioIsViso" localSheetId="0">'Forma 7'!$S$64</definedName>
    <definedName name="VAS007_F_NuotekuValymasIlgalaikioIsViso">'Forma 7'!$S$64</definedName>
    <definedName name="VAS007_F_NuotekuValymasIlgalaikioTukstLtKiti" localSheetId="0">'Forma 7'!$N$64</definedName>
    <definedName name="VAS007_F_NuotekuValymasIlgalaikioTukstLtKiti">'Forma 7'!$N$64</definedName>
    <definedName name="VAS007_F_NuotekuValymasIlgalaikioTukstLtMasinos" localSheetId="0">'Forma 7'!$J$64</definedName>
    <definedName name="VAS007_F_NuotekuValymasIlgalaikioTukstLtMasinos">'Forma 7'!$J$64</definedName>
    <definedName name="VAS007_F_NuotekuValymasIlgalaikioTukstLtNematerialus" localSheetId="0">'Forma 7'!$P$64</definedName>
    <definedName name="VAS007_F_NuotekuValymasIlgalaikioTukstLtNematerialus">'Forma 7'!$P$64</definedName>
    <definedName name="VAS007_F_NuotekuValymasIlgalaikioTukstLtPastatai" localSheetId="0">'Forma 7'!$D$64</definedName>
    <definedName name="VAS007_F_NuotekuValymasIlgalaikioTukstLtPastatai">'Forma 7'!$D$64</definedName>
    <definedName name="VAS007_F_NuotekuValymasIlgalaikioTukstLtStatiniai" localSheetId="0">'Forma 7'!$F$64</definedName>
    <definedName name="VAS007_F_NuotekuValymasIlgalaikioTukstLtStatiniai">'Forma 7'!$F$64</definedName>
    <definedName name="VAS007_F_NuotekuValymasIlgalaikioTukstLtTransporto" localSheetId="0">'Forma 7'!$L$64</definedName>
    <definedName name="VAS007_F_NuotekuValymasIlgalaikioTukstLtTransporto">'Forma 7'!$L$64</definedName>
    <definedName name="VAS007_F_NuotekuValymasIlgalaikioTukstLtZeme" localSheetId="0">'Forma 7'!$R$64</definedName>
    <definedName name="VAS007_F_NuotekuValymasIlgalaikioTukstLtZeme">'Forma 7'!$R$64</definedName>
    <definedName name="VAS007_F_NuotekuValymasNetiesioginesIsViso" localSheetId="0">'Forma 7'!$S$35</definedName>
    <definedName name="VAS007_F_NuotekuValymasNetiesioginesIsViso">'Forma 7'!$S$35</definedName>
    <definedName name="VAS007_F_NuotekuValymasNetiesioginesProcKiti" localSheetId="0">'Forma 7'!$M$35</definedName>
    <definedName name="VAS007_F_NuotekuValymasNetiesioginesProcKiti">'Forma 7'!$M$35</definedName>
    <definedName name="VAS007_F_NuotekuValymasNetiesioginesProcMasinos" localSheetId="0">'Forma 7'!$I$35</definedName>
    <definedName name="VAS007_F_NuotekuValymasNetiesioginesProcMasinos">'Forma 7'!$I$35</definedName>
    <definedName name="VAS007_F_NuotekuValymasNetiesioginesProcNematerialus" localSheetId="0">'Forma 7'!$O$35</definedName>
    <definedName name="VAS007_F_NuotekuValymasNetiesioginesProcNematerialus">'Forma 7'!$O$35</definedName>
    <definedName name="VAS007_F_NuotekuValymasNetiesioginesProcPastatai" localSheetId="0">'Forma 7'!$C$35</definedName>
    <definedName name="VAS007_F_NuotekuValymasNetiesioginesProcPastatai">'Forma 7'!$C$35</definedName>
    <definedName name="VAS007_F_NuotekuValymasNetiesioginesProcStatiniai" localSheetId="0">'Forma 7'!$E$35</definedName>
    <definedName name="VAS007_F_NuotekuValymasNetiesioginesProcStatiniai">'Forma 7'!$E$35</definedName>
    <definedName name="VAS007_F_NuotekuValymasNetiesioginesProcTransporto" localSheetId="0">'Forma 7'!$K$35</definedName>
    <definedName name="VAS007_F_NuotekuValymasNetiesioginesProcTransporto">'Forma 7'!$K$35</definedName>
    <definedName name="VAS007_F_NuotekuValymasNetiesioginesProcZeme" localSheetId="0">'Forma 7'!$Q$35</definedName>
    <definedName name="VAS007_F_NuotekuValymasNetiesioginesProcZeme">'Forma 7'!$Q$35</definedName>
    <definedName name="VAS007_F_NuotekuValymasNetiesioginesTukstLtKiti" localSheetId="0">'Forma 7'!$N$35</definedName>
    <definedName name="VAS007_F_NuotekuValymasNetiesioginesTukstLtKiti">'Forma 7'!$N$35</definedName>
    <definedName name="VAS007_F_NuotekuValymasNetiesioginesTukstLtMasinos" localSheetId="0">'Forma 7'!$J$35</definedName>
    <definedName name="VAS007_F_NuotekuValymasNetiesioginesTukstLtMasinos">'Forma 7'!$J$35</definedName>
    <definedName name="VAS007_F_NuotekuValymasNetiesioginesTukstLtNematerialus" localSheetId="0">'Forma 7'!$P$35</definedName>
    <definedName name="VAS007_F_NuotekuValymasNetiesioginesTukstLtNematerialus">'Forma 7'!$P$35</definedName>
    <definedName name="VAS007_F_NuotekuValymasNetiesioginesTukstLtPastatai" localSheetId="0">'Forma 7'!$D$35</definedName>
    <definedName name="VAS007_F_NuotekuValymasNetiesioginesTukstLtPastatai">'Forma 7'!$D$35</definedName>
    <definedName name="VAS007_F_NuotekuValymasNetiesioginesTukstLtStatiniai" localSheetId="0">'Forma 7'!$F$35</definedName>
    <definedName name="VAS007_F_NuotekuValymasNetiesioginesTukstLtStatiniai">'Forma 7'!$F$35</definedName>
    <definedName name="VAS007_F_NuotekuValymasNetiesioginesTukstLtTransporto" localSheetId="0">'Forma 7'!$L$35</definedName>
    <definedName name="VAS007_F_NuotekuValymasNetiesioginesTukstLtTransporto">'Forma 7'!$L$35</definedName>
    <definedName name="VAS007_F_NuotekuValymasNetiesioginesTukstLtZeme" localSheetId="0">'Forma 7'!$R$35</definedName>
    <definedName name="VAS007_F_NuotekuValymasNetiesioginesTukstLtZeme">'Forma 7'!$R$35</definedName>
    <definedName name="VAS007_F_NuotekuValymasTiesiogiaiIsViso" localSheetId="0">'Forma 7'!$S$20</definedName>
    <definedName name="VAS007_F_NuotekuValymasTiesiogiaiIsViso">'Forma 7'!$S$20</definedName>
    <definedName name="VAS007_F_NuotekuValymasTiesiogiaiTukstLtKiti" localSheetId="0">'Forma 7'!$N$20</definedName>
    <definedName name="VAS007_F_NuotekuValymasTiesiogiaiTukstLtKiti">'Forma 7'!$N$20</definedName>
    <definedName name="VAS007_F_NuotekuValymasTiesiogiaiTukstLtMasinos" localSheetId="0">'Forma 7'!$J$20</definedName>
    <definedName name="VAS007_F_NuotekuValymasTiesiogiaiTukstLtMasinos">'Forma 7'!$J$20</definedName>
    <definedName name="VAS007_F_NuotekuValymasTiesiogiaiTukstLtNematerialus" localSheetId="0">'Forma 7'!$P$20</definedName>
    <definedName name="VAS007_F_NuotekuValymasTiesiogiaiTukstLtNematerialus">'Forma 7'!$P$20</definedName>
    <definedName name="VAS007_F_NuotekuValymasTiesiogiaiTukstLtPastatai" localSheetId="0">'Forma 7'!$D$20</definedName>
    <definedName name="VAS007_F_NuotekuValymasTiesiogiaiTukstLtPastatai">'Forma 7'!$D$20</definedName>
    <definedName name="VAS007_F_NuotekuValymasTiesiogiaiTukstLtStatiniai" localSheetId="0">'Forma 7'!$F$20</definedName>
    <definedName name="VAS007_F_NuotekuValymasTiesiogiaiTukstLtStatiniai">'Forma 7'!$F$20</definedName>
    <definedName name="VAS007_F_NuotekuValymasTiesiogiaiTukstLtTransporto" localSheetId="0">'Forma 7'!$L$20</definedName>
    <definedName name="VAS007_F_NuotekuValymasTiesiogiaiTukstLtTransporto">'Forma 7'!$L$20</definedName>
    <definedName name="VAS007_F_NuotekuValymasTiesiogiaiTukstLtZeme" localSheetId="0">'Forma 7'!$R$20</definedName>
    <definedName name="VAS007_F_NuotekuValymasTiesiogiaiTukstLtZeme">'Forma 7'!$R$20</definedName>
    <definedName name="VAS007_F_PavirsiniuNuotekuTvarkymasBendrosiosIsViso" localSheetId="0">'Forma 7'!$S$52</definedName>
    <definedName name="VAS007_F_PavirsiniuNuotekuTvarkymasBendrosiosIsViso">'Forma 7'!$S$52</definedName>
    <definedName name="VAS007_F_PavirsiniuNuotekuTvarkymasBendrosiosProcKiti" localSheetId="0">'Forma 7'!$M$52</definedName>
    <definedName name="VAS007_F_PavirsiniuNuotekuTvarkymasBendrosiosProcKiti">'Forma 7'!$M$52</definedName>
    <definedName name="VAS007_F_PavirsiniuNuotekuTvarkymasBendrosiosProcMasinos" localSheetId="0">'Forma 7'!$I$52</definedName>
    <definedName name="VAS007_F_PavirsiniuNuotekuTvarkymasBendrosiosProcMasinos">'Forma 7'!$I$52</definedName>
    <definedName name="VAS007_F_PavirsiniuNuotekuTvarkymasBendrosiosProcNematerialus" localSheetId="0">'Forma 7'!$O$52</definedName>
    <definedName name="VAS007_F_PavirsiniuNuotekuTvarkymasBendrosiosProcNematerialus">'Forma 7'!$O$52</definedName>
    <definedName name="VAS007_F_PavirsiniuNuotekuTvarkymasBendrosiosProcPastatai" localSheetId="0">'Forma 7'!$C$52</definedName>
    <definedName name="VAS007_F_PavirsiniuNuotekuTvarkymasBendrosiosProcPastatai">'Forma 7'!$C$52</definedName>
    <definedName name="VAS007_F_PavirsiniuNuotekuTvarkymasBendrosiosProcStatiniai" localSheetId="0">'Forma 7'!$E$52</definedName>
    <definedName name="VAS007_F_PavirsiniuNuotekuTvarkymasBendrosiosProcStatiniai">'Forma 7'!$E$52</definedName>
    <definedName name="VAS007_F_PavirsiniuNuotekuTvarkymasBendrosiosProcTransporto" localSheetId="0">'Forma 7'!$K$52</definedName>
    <definedName name="VAS007_F_PavirsiniuNuotekuTvarkymasBendrosiosProcTransporto">'Forma 7'!$K$52</definedName>
    <definedName name="VAS007_F_PavirsiniuNuotekuTvarkymasBendrosiosProcZeme" localSheetId="0">'Forma 7'!$Q$52</definedName>
    <definedName name="VAS007_F_PavirsiniuNuotekuTvarkymasBendrosiosProcZeme">'Forma 7'!$Q$52</definedName>
    <definedName name="VAS007_F_PavirsiniuNuotekuTvarkymasBendrosiosTukstLtKiti" localSheetId="0">'Forma 7'!$N$52</definedName>
    <definedName name="VAS007_F_PavirsiniuNuotekuTvarkymasBendrosiosTukstLtKiti">'Forma 7'!$N$52</definedName>
    <definedName name="VAS007_F_PavirsiniuNuotekuTvarkymasBendrosiosTukstLtMasinos" localSheetId="0">'Forma 7'!$J$52</definedName>
    <definedName name="VAS007_F_PavirsiniuNuotekuTvarkymasBendrosiosTukstLtMasinos">'Forma 7'!$J$52</definedName>
    <definedName name="VAS007_F_PavirsiniuNuotekuTvarkymasBendrosiosTukstLtNematerialus" localSheetId="0">'Forma 7'!$P$52</definedName>
    <definedName name="VAS007_F_PavirsiniuNuotekuTvarkymasBendrosiosTukstLtNematerialus">'Forma 7'!$P$52</definedName>
    <definedName name="VAS007_F_PavirsiniuNuotekuTvarkymasBendrosiosTukstLtPastatai" localSheetId="0">'Forma 7'!$D$52</definedName>
    <definedName name="VAS007_F_PavirsiniuNuotekuTvarkymasBendrosiosTukstLtPastatai">'Forma 7'!$D$52</definedName>
    <definedName name="VAS007_F_PavirsiniuNuotekuTvarkymasBendrosiosTukstLtStatiniai" localSheetId="0">'Forma 7'!$F$52</definedName>
    <definedName name="VAS007_F_PavirsiniuNuotekuTvarkymasBendrosiosTukstLtStatiniai">'Forma 7'!$F$52</definedName>
    <definedName name="VAS007_F_PavirsiniuNuotekuTvarkymasBendrosiosTukstLtTransporto" localSheetId="0">'Forma 7'!$L$52</definedName>
    <definedName name="VAS007_F_PavirsiniuNuotekuTvarkymasBendrosiosTukstLtTransporto">'Forma 7'!$L$52</definedName>
    <definedName name="VAS007_F_PavirsiniuNuotekuTvarkymasBendrosiosTukstLtZeme" localSheetId="0">'Forma 7'!$R$52</definedName>
    <definedName name="VAS007_F_PavirsiniuNuotekuTvarkymasBendrosiosTukstLtZeme">'Forma 7'!$R$52</definedName>
    <definedName name="VAS007_F_PavirsiniuNuotekuTvarkymasIlgalaikioIsViso" localSheetId="0">'Forma 7'!$S$66</definedName>
    <definedName name="VAS007_F_PavirsiniuNuotekuTvarkymasIlgalaikioIsViso">'Forma 7'!$S$66</definedName>
    <definedName name="VAS007_F_PavirsiniuNuotekuTvarkymasIlgalaikioTukstLtKiti" localSheetId="0">'Forma 7'!$N$66</definedName>
    <definedName name="VAS007_F_PavirsiniuNuotekuTvarkymasIlgalaikioTukstLtKiti">'Forma 7'!$N$66</definedName>
    <definedName name="VAS007_F_PavirsiniuNuotekuTvarkymasIlgalaikioTukstLtMasinos" localSheetId="0">'Forma 7'!$J$66</definedName>
    <definedName name="VAS007_F_PavirsiniuNuotekuTvarkymasIlgalaikioTukstLtMasinos">'Forma 7'!$J$66</definedName>
    <definedName name="VAS007_F_PavirsiniuNuotekuTvarkymasIlgalaikioTukstLtNematerialus" localSheetId="0">'Forma 7'!$P$66</definedName>
    <definedName name="VAS007_F_PavirsiniuNuotekuTvarkymasIlgalaikioTukstLtNematerialus">'Forma 7'!$P$66</definedName>
    <definedName name="VAS007_F_PavirsiniuNuotekuTvarkymasIlgalaikioTukstLtPastatai" localSheetId="0">'Forma 7'!$D$66</definedName>
    <definedName name="VAS007_F_PavirsiniuNuotekuTvarkymasIlgalaikioTukstLtPastatai">'Forma 7'!$D$66</definedName>
    <definedName name="VAS007_F_PavirsiniuNuotekuTvarkymasIlgalaikioTukstLtStatiniai" localSheetId="0">'Forma 7'!$F$66</definedName>
    <definedName name="VAS007_F_PavirsiniuNuotekuTvarkymasIlgalaikioTukstLtStatiniai">'Forma 7'!$F$66</definedName>
    <definedName name="VAS007_F_PavirsiniuNuotekuTvarkymasIlgalaikioTukstLtTransporto" localSheetId="0">'Forma 7'!$L$66</definedName>
    <definedName name="VAS007_F_PavirsiniuNuotekuTvarkymasIlgalaikioTukstLtTransporto">'Forma 7'!$L$66</definedName>
    <definedName name="VAS007_F_PavirsiniuNuotekuTvarkymasIlgalaikioTukstLtZeme" localSheetId="0">'Forma 7'!$R$66</definedName>
    <definedName name="VAS007_F_PavirsiniuNuotekuTvarkymasIlgalaikioTukstLtZeme">'Forma 7'!$R$66</definedName>
    <definedName name="VAS007_F_PavirsiniuNuotekuTvarkymasIlgalaikioVandentiekioIrNuoteku" localSheetId="0">'Forma 7'!$H$66</definedName>
    <definedName name="VAS007_F_PavirsiniuNuotekuTvarkymasIlgalaikioVandentiekioIrNuoteku">'Forma 7'!$H$66</definedName>
    <definedName name="VAS007_F_PavirsiniuNuotekuTvarkymasNetiesioginesIsViso" localSheetId="0">'Forma 7'!$S$37</definedName>
    <definedName name="VAS007_F_PavirsiniuNuotekuTvarkymasNetiesioginesIsViso">'Forma 7'!$S$37</definedName>
    <definedName name="VAS007_F_PavirsiniuNuotekuTvarkymasNetiesioginesProcKiti" localSheetId="0">'Forma 7'!$M$37</definedName>
    <definedName name="VAS007_F_PavirsiniuNuotekuTvarkymasNetiesioginesProcKiti">'Forma 7'!$M$37</definedName>
    <definedName name="VAS007_F_PavirsiniuNuotekuTvarkymasNetiesioginesProcMasinos" localSheetId="0">'Forma 7'!$I$37</definedName>
    <definedName name="VAS007_F_PavirsiniuNuotekuTvarkymasNetiesioginesProcMasinos">'Forma 7'!$I$37</definedName>
    <definedName name="VAS007_F_PavirsiniuNuotekuTvarkymasNetiesioginesProcNematerialus" localSheetId="0">'Forma 7'!$O$37</definedName>
    <definedName name="VAS007_F_PavirsiniuNuotekuTvarkymasNetiesioginesProcNematerialus">'Forma 7'!$O$37</definedName>
    <definedName name="VAS007_F_PavirsiniuNuotekuTvarkymasNetiesioginesProcPastatai" localSheetId="0">'Forma 7'!$C$37</definedName>
    <definedName name="VAS007_F_PavirsiniuNuotekuTvarkymasNetiesioginesProcPastatai">'Forma 7'!$C$37</definedName>
    <definedName name="VAS007_F_PavirsiniuNuotekuTvarkymasNetiesioginesProcStatiniai" localSheetId="0">'Forma 7'!$E$37</definedName>
    <definedName name="VAS007_F_PavirsiniuNuotekuTvarkymasNetiesioginesProcStatiniai">'Forma 7'!$E$37</definedName>
    <definedName name="VAS007_F_PavirsiniuNuotekuTvarkymasNetiesioginesProcTransporto" localSheetId="0">'Forma 7'!$K$37</definedName>
    <definedName name="VAS007_F_PavirsiniuNuotekuTvarkymasNetiesioginesProcTransporto">'Forma 7'!$K$37</definedName>
    <definedName name="VAS007_F_PavirsiniuNuotekuTvarkymasNetiesioginesProcZeme" localSheetId="0">'Forma 7'!$Q$37</definedName>
    <definedName name="VAS007_F_PavirsiniuNuotekuTvarkymasNetiesioginesProcZeme">'Forma 7'!$Q$37</definedName>
    <definedName name="VAS007_F_PavirsiniuNuotekuTvarkymasNetiesioginesTukstLtKiti" localSheetId="0">'Forma 7'!$N$37</definedName>
    <definedName name="VAS007_F_PavirsiniuNuotekuTvarkymasNetiesioginesTukstLtKiti">'Forma 7'!$N$37</definedName>
    <definedName name="VAS007_F_PavirsiniuNuotekuTvarkymasNetiesioginesTukstLtMasinos" localSheetId="0">'Forma 7'!$J$37</definedName>
    <definedName name="VAS007_F_PavirsiniuNuotekuTvarkymasNetiesioginesTukstLtMasinos">'Forma 7'!$J$37</definedName>
    <definedName name="VAS007_F_PavirsiniuNuotekuTvarkymasNetiesioginesTukstLtNematerialus" localSheetId="0">'Forma 7'!$P$37</definedName>
    <definedName name="VAS007_F_PavirsiniuNuotekuTvarkymasNetiesioginesTukstLtNematerialus">'Forma 7'!$P$37</definedName>
    <definedName name="VAS007_F_PavirsiniuNuotekuTvarkymasNetiesioginesTukstLtPastatai" localSheetId="0">'Forma 7'!$D$37</definedName>
    <definedName name="VAS007_F_PavirsiniuNuotekuTvarkymasNetiesioginesTukstLtPastatai">'Forma 7'!$D$37</definedName>
    <definedName name="VAS007_F_PavirsiniuNuotekuTvarkymasNetiesioginesTukstLtStatiniai" localSheetId="0">'Forma 7'!$F$37</definedName>
    <definedName name="VAS007_F_PavirsiniuNuotekuTvarkymasNetiesioginesTukstLtStatiniai">'Forma 7'!$F$37</definedName>
    <definedName name="VAS007_F_PavirsiniuNuotekuTvarkymasNetiesioginesTukstLtTransporto" localSheetId="0">'Forma 7'!$L$37</definedName>
    <definedName name="VAS007_F_PavirsiniuNuotekuTvarkymasNetiesioginesTukstLtTransporto">'Forma 7'!$L$37</definedName>
    <definedName name="VAS007_F_PavirsiniuNuotekuTvarkymasNetiesioginesTukstLtZeme" localSheetId="0">'Forma 7'!$R$37</definedName>
    <definedName name="VAS007_F_PavirsiniuNuotekuTvarkymasNetiesioginesTukstLtZeme">'Forma 7'!$R$37</definedName>
    <definedName name="VAS007_F_PavirsiniuNuotekuTvarkymasTiesiogiaiIsViso" localSheetId="0">'Forma 7'!$S$22</definedName>
    <definedName name="VAS007_F_PavirsiniuNuotekuTvarkymasTiesiogiaiIsViso">'Forma 7'!$S$22</definedName>
    <definedName name="VAS007_F_PavirsiniuNuotekuTvarkymasTiesiogiaiTukstLtKiti" localSheetId="0">'Forma 7'!$N$22</definedName>
    <definedName name="VAS007_F_PavirsiniuNuotekuTvarkymasTiesiogiaiTukstLtKiti">'Forma 7'!$N$22</definedName>
    <definedName name="VAS007_F_PavirsiniuNuotekuTvarkymasTiesiogiaiTukstLtMasinos" localSheetId="0">'Forma 7'!$J$22</definedName>
    <definedName name="VAS007_F_PavirsiniuNuotekuTvarkymasTiesiogiaiTukstLtMasinos">'Forma 7'!$J$22</definedName>
    <definedName name="VAS007_F_PavirsiniuNuotekuTvarkymasTiesiogiaiTukstLtNematerialus" localSheetId="0">'Forma 7'!$P$22</definedName>
    <definedName name="VAS007_F_PavirsiniuNuotekuTvarkymasTiesiogiaiTukstLtNematerialus">'Forma 7'!$P$22</definedName>
    <definedName name="VAS007_F_PavirsiniuNuotekuTvarkymasTiesiogiaiTukstLtPastatai" localSheetId="0">'Forma 7'!$D$22</definedName>
    <definedName name="VAS007_F_PavirsiniuNuotekuTvarkymasTiesiogiaiTukstLtPastatai">'Forma 7'!$D$22</definedName>
    <definedName name="VAS007_F_PavirsiniuNuotekuTvarkymasTiesiogiaiTukstLtStatiniai" localSheetId="0">'Forma 7'!$F$22</definedName>
    <definedName name="VAS007_F_PavirsiniuNuotekuTvarkymasTiesiogiaiTukstLtStatiniai">'Forma 7'!$F$22</definedName>
    <definedName name="VAS007_F_PavirsiniuNuotekuTvarkymasTiesiogiaiTukstLtTransporto" localSheetId="0">'Forma 7'!$L$22</definedName>
    <definedName name="VAS007_F_PavirsiniuNuotekuTvarkymasTiesiogiaiTukstLtTransporto">'Forma 7'!$L$22</definedName>
    <definedName name="VAS007_F_PavirsiniuNuotekuTvarkymasTiesiogiaiTukstLtZeme" localSheetId="0">'Forma 7'!$R$22</definedName>
    <definedName name="VAS007_F_PavirsiniuNuotekuTvarkymasTiesiogiaiTukstLtZeme">'Forma 7'!$R$22</definedName>
    <definedName name="VAS007_F_PavirsiniuNuotekuTvarkymasTiesiogiaiVandentiekioIrNuoteku" localSheetId="0">'Forma 7'!$H$22</definedName>
    <definedName name="VAS007_F_PavirsiniuNuotekuTvarkymasTiesiogiaiVandentiekioIrNuoteku">'Forma 7'!$H$22</definedName>
    <definedName name="VAS007_F_ReguliuojamamIlgalaikiamTurtuiPriskirtaBendrosiosIsViso" localSheetId="0">'Forma 7'!$S$44</definedName>
    <definedName name="VAS007_F_ReguliuojamamIlgalaikiamTurtuiPriskirtaBendrosiosIsViso">'Forma 7'!$S$44</definedName>
    <definedName name="VAS007_F_ReguliuojamamIlgalaikiamTurtuiPriskirtaBendrosiosProcKiti" localSheetId="0">'Forma 7'!$M$44</definedName>
    <definedName name="VAS007_F_ReguliuojamamIlgalaikiamTurtuiPriskirtaBendrosiosProcKiti">'Forma 7'!$M$44</definedName>
    <definedName name="VAS007_F_ReguliuojamamIlgalaikiamTurtuiPriskirtaBendrosiosProcMasinos" localSheetId="0">'Forma 7'!$I$44</definedName>
    <definedName name="VAS007_F_ReguliuojamamIlgalaikiamTurtuiPriskirtaBendrosiosProcMasinos">'Forma 7'!$I$44</definedName>
    <definedName name="VAS007_F_ReguliuojamamIlgalaikiamTurtuiPriskirtaBendrosiosProcNematerialus" localSheetId="0">'Forma 7'!$O$44</definedName>
    <definedName name="VAS007_F_ReguliuojamamIlgalaikiamTurtuiPriskirtaBendrosiosProcNematerialus">'Forma 7'!$O$44</definedName>
    <definedName name="VAS007_F_ReguliuojamamIlgalaikiamTurtuiPriskirtaBendrosiosProcPastatai" localSheetId="0">'Forma 7'!$C$44</definedName>
    <definedName name="VAS007_F_ReguliuojamamIlgalaikiamTurtuiPriskirtaBendrosiosProcPastatai">'Forma 7'!$C$44</definedName>
    <definedName name="VAS007_F_ReguliuojamamIlgalaikiamTurtuiPriskirtaBendrosiosProcStatiniai" localSheetId="0">'Forma 7'!$E$44</definedName>
    <definedName name="VAS007_F_ReguliuojamamIlgalaikiamTurtuiPriskirtaBendrosiosProcStatiniai">'Forma 7'!$E$44</definedName>
    <definedName name="VAS007_F_ReguliuojamamIlgalaikiamTurtuiPriskirtaBendrosiosProcTransporto" localSheetId="0">'Forma 7'!$K$44</definedName>
    <definedName name="VAS007_F_ReguliuojamamIlgalaikiamTurtuiPriskirtaBendrosiosProcTransporto">'Forma 7'!$K$44</definedName>
    <definedName name="VAS007_F_ReguliuojamamIlgalaikiamTurtuiPriskirtaBendrosiosProcZeme" localSheetId="0">'Forma 7'!$Q$44</definedName>
    <definedName name="VAS007_F_ReguliuojamamIlgalaikiamTurtuiPriskirtaBendrosiosProcZeme">'Forma 7'!$Q$44</definedName>
    <definedName name="VAS007_F_ReguliuojamamIlgalaikiamTurtuiPriskirtaBendrosiosTukstLtKiti" localSheetId="0">'Forma 7'!$N$44</definedName>
    <definedName name="VAS007_F_ReguliuojamamIlgalaikiamTurtuiPriskirtaBendrosiosTukstLtKiti">'Forma 7'!$N$44</definedName>
    <definedName name="VAS007_F_ReguliuojamamIlgalaikiamTurtuiPriskirtaBendrosiosTukstLtMasinos" localSheetId="0">'Forma 7'!$J$44</definedName>
    <definedName name="VAS007_F_ReguliuojamamIlgalaikiamTurtuiPriskirtaBendrosiosTukstLtMasinos">'Forma 7'!$J$44</definedName>
    <definedName name="VAS007_F_ReguliuojamamIlgalaikiamTurtuiPriskirtaBendrosiosTukstLtNematerialus" localSheetId="0">'Forma 7'!$P$44</definedName>
    <definedName name="VAS007_F_ReguliuojamamIlgalaikiamTurtuiPriskirtaBendrosiosTukstLtNematerialus">'Forma 7'!$P$44</definedName>
    <definedName name="VAS007_F_ReguliuojamamIlgalaikiamTurtuiPriskirtaBendrosiosTukstLtPastatai" localSheetId="0">'Forma 7'!$D$44</definedName>
    <definedName name="VAS007_F_ReguliuojamamIlgalaikiamTurtuiPriskirtaBendrosiosTukstLtPastatai">'Forma 7'!$D$44</definedName>
    <definedName name="VAS007_F_ReguliuojamamIlgalaikiamTurtuiPriskirtaBendrosiosTukstLtStatiniai" localSheetId="0">'Forma 7'!$F$44</definedName>
    <definedName name="VAS007_F_ReguliuojamamIlgalaikiamTurtuiPriskirtaBendrosiosTukstLtStatiniai">'Forma 7'!$F$44</definedName>
    <definedName name="VAS007_F_ReguliuojamamIlgalaikiamTurtuiPriskirtaBendrosiosTukstLtTransporto" localSheetId="0">'Forma 7'!$L$44</definedName>
    <definedName name="VAS007_F_ReguliuojamamIlgalaikiamTurtuiPriskirtaBendrosiosTukstLtTransporto">'Forma 7'!$L$44</definedName>
    <definedName name="VAS007_F_ReguliuojamamIlgalaikiamTurtuiPriskirtaBendrosiosTukstLtZeme" localSheetId="0">'Forma 7'!$R$44</definedName>
    <definedName name="VAS007_F_ReguliuojamamIlgalaikiamTurtuiPriskirtaBendrosiosTukstLtZeme">'Forma 7'!$R$44</definedName>
    <definedName name="VAS007_F_ReguliuojamamIlgalaikiamTurtuiPriskirtaIlgalaikioIsViso" localSheetId="0">'Forma 7'!$S$58</definedName>
    <definedName name="VAS007_F_ReguliuojamamIlgalaikiamTurtuiPriskirtaIlgalaikioIsViso">'Forma 7'!$S$58</definedName>
    <definedName name="VAS007_F_ReguliuojamamIlgalaikiamTurtuiPriskirtaIlgalaikioTukstLtKiti" localSheetId="0">'Forma 7'!$N$58</definedName>
    <definedName name="VAS007_F_ReguliuojamamIlgalaikiamTurtuiPriskirtaIlgalaikioTukstLtKiti">'Forma 7'!$N$58</definedName>
    <definedName name="VAS007_F_ReguliuojamamIlgalaikiamTurtuiPriskirtaIlgalaikioTukstLtMasinos" localSheetId="0">'Forma 7'!$J$58</definedName>
    <definedName name="VAS007_F_ReguliuojamamIlgalaikiamTurtuiPriskirtaIlgalaikioTukstLtMasinos">'Forma 7'!$J$58</definedName>
    <definedName name="VAS007_F_ReguliuojamamIlgalaikiamTurtuiPriskirtaIlgalaikioTukstLtNematerialus" localSheetId="0">'Forma 7'!$P$58</definedName>
    <definedName name="VAS007_F_ReguliuojamamIlgalaikiamTurtuiPriskirtaIlgalaikioTukstLtNematerialus">'Forma 7'!$P$58</definedName>
    <definedName name="VAS007_F_ReguliuojamamIlgalaikiamTurtuiPriskirtaIlgalaikioTukstLtPastatai" localSheetId="0">'Forma 7'!$D$58</definedName>
    <definedName name="VAS007_F_ReguliuojamamIlgalaikiamTurtuiPriskirtaIlgalaikioTukstLtPastatai">'Forma 7'!$D$58</definedName>
    <definedName name="VAS007_F_ReguliuojamamIlgalaikiamTurtuiPriskirtaIlgalaikioTukstLtStatiniai" localSheetId="0">'Forma 7'!$F$58</definedName>
    <definedName name="VAS007_F_ReguliuojamamIlgalaikiamTurtuiPriskirtaIlgalaikioTukstLtStatiniai">'Forma 7'!$F$58</definedName>
    <definedName name="VAS007_F_ReguliuojamamIlgalaikiamTurtuiPriskirtaIlgalaikioTukstLtTransporto" localSheetId="0">'Forma 7'!$L$58</definedName>
    <definedName name="VAS007_F_ReguliuojamamIlgalaikiamTurtuiPriskirtaIlgalaikioTukstLtTransporto">'Forma 7'!$L$58</definedName>
    <definedName name="VAS007_F_ReguliuojamamIlgalaikiamTurtuiPriskirtaIlgalaikioTukstLtZeme" localSheetId="0">'Forma 7'!$R$58</definedName>
    <definedName name="VAS007_F_ReguliuojamamIlgalaikiamTurtuiPriskirtaIlgalaikioTukstLtZeme">'Forma 7'!$R$58</definedName>
    <definedName name="VAS007_F_ReguliuojamamIlgalaikiamTurtuiPriskirtaIlgalaikioVandentiekioIrNuoteku" localSheetId="0">'Forma 7'!$H$58</definedName>
    <definedName name="VAS007_F_ReguliuojamamIlgalaikiamTurtuiPriskirtaIlgalaikioVandentiekioIrNuoteku">'Forma 7'!$H$58</definedName>
    <definedName name="VAS007_F_ReguliuojamamIlgalaikiamTurtuiPriskirtaNetiesioginesIsViso" localSheetId="0">'Forma 7'!$S$29</definedName>
    <definedName name="VAS007_F_ReguliuojamamIlgalaikiamTurtuiPriskirtaNetiesioginesIsViso">'Forma 7'!$S$29</definedName>
    <definedName name="VAS007_F_ReguliuojamamIlgalaikiamTurtuiPriskirtaNetiesioginesProcKiti" localSheetId="0">'Forma 7'!$M$29</definedName>
    <definedName name="VAS007_F_ReguliuojamamIlgalaikiamTurtuiPriskirtaNetiesioginesProcKiti">'Forma 7'!$M$29</definedName>
    <definedName name="VAS007_F_ReguliuojamamIlgalaikiamTurtuiPriskirtaNetiesioginesProcMasinos" localSheetId="0">'Forma 7'!$I$29</definedName>
    <definedName name="VAS007_F_ReguliuojamamIlgalaikiamTurtuiPriskirtaNetiesioginesProcMasinos">'Forma 7'!$I$29</definedName>
    <definedName name="VAS007_F_ReguliuojamamIlgalaikiamTurtuiPriskirtaNetiesioginesProcNematerialus" localSheetId="0">'Forma 7'!$O$29</definedName>
    <definedName name="VAS007_F_ReguliuojamamIlgalaikiamTurtuiPriskirtaNetiesioginesProcNematerialus">'Forma 7'!$O$29</definedName>
    <definedName name="VAS007_F_ReguliuojamamIlgalaikiamTurtuiPriskirtaNetiesioginesProcPastatai" localSheetId="0">'Forma 7'!$C$29</definedName>
    <definedName name="VAS007_F_ReguliuojamamIlgalaikiamTurtuiPriskirtaNetiesioginesProcPastatai">'Forma 7'!$C$29</definedName>
    <definedName name="VAS007_F_ReguliuojamamIlgalaikiamTurtuiPriskirtaNetiesioginesProcStatiniai" localSheetId="0">'Forma 7'!$E$29</definedName>
    <definedName name="VAS007_F_ReguliuojamamIlgalaikiamTurtuiPriskirtaNetiesioginesProcStatiniai">'Forma 7'!$E$29</definedName>
    <definedName name="VAS007_F_ReguliuojamamIlgalaikiamTurtuiPriskirtaNetiesioginesProcTransporto" localSheetId="0">'Forma 7'!$K$29</definedName>
    <definedName name="VAS007_F_ReguliuojamamIlgalaikiamTurtuiPriskirtaNetiesioginesProcTransporto">'Forma 7'!$K$29</definedName>
    <definedName name="VAS007_F_ReguliuojamamIlgalaikiamTurtuiPriskirtaNetiesioginesProcZeme" localSheetId="0">'Forma 7'!$Q$29</definedName>
    <definedName name="VAS007_F_ReguliuojamamIlgalaikiamTurtuiPriskirtaNetiesioginesProcZeme">'Forma 7'!$Q$29</definedName>
    <definedName name="VAS007_F_ReguliuojamamIlgalaikiamTurtuiPriskirtaNetiesioginesTukstLtKiti" localSheetId="0">'Forma 7'!$N$29</definedName>
    <definedName name="VAS007_F_ReguliuojamamIlgalaikiamTurtuiPriskirtaNetiesioginesTukstLtKiti">'Forma 7'!$N$29</definedName>
    <definedName name="VAS007_F_ReguliuojamamIlgalaikiamTurtuiPriskirtaNetiesioginesTukstLtMasinos" localSheetId="0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0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0">'Forma 7'!$D$29</definedName>
    <definedName name="VAS007_F_ReguliuojamamIlgalaikiamTurtuiPriskirtaNetiesioginesTukstLtPastatai">'Forma 7'!$D$29</definedName>
    <definedName name="VAS007_F_ReguliuojamamIlgalaikiamTurtuiPriskirtaNetiesioginesTukstLtStatiniai" localSheetId="0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0">'Forma 7'!$L$29</definedName>
    <definedName name="VAS007_F_ReguliuojamamIlgalaikiamTurtuiPriskirtaNetiesioginesTukstLtTransporto">'Forma 7'!$L$29</definedName>
    <definedName name="VAS007_F_ReguliuojamamIlgalaikiamTurtuiPriskirtaNetiesioginesTukstLtZeme" localSheetId="0">'Forma 7'!$R$29</definedName>
    <definedName name="VAS007_F_ReguliuojamamIlgalaikiamTurtuiPriskirtaNetiesioginesTukstLtZeme">'Forma 7'!$R$29</definedName>
    <definedName name="VAS007_F_ReguliuojamoIlgalaikioTurtoIsViso" localSheetId="0">'Forma 7'!$S$14</definedName>
    <definedName name="VAS007_F_ReguliuojamoIlgalaikioTurtoIsViso">'Forma 7'!$S$14</definedName>
    <definedName name="VAS007_F_ReguliuojamoIlgalaikioTurtoTukstLtKiti" localSheetId="0">'Forma 7'!$N$14</definedName>
    <definedName name="VAS007_F_ReguliuojamoIlgalaikioTurtoTukstLtKiti">'Forma 7'!$N$14</definedName>
    <definedName name="VAS007_F_ReguliuojamoIlgalaikioTurtoTukstLtMasinos" localSheetId="0">'Forma 7'!$J$14</definedName>
    <definedName name="VAS007_F_ReguliuojamoIlgalaikioTurtoTukstLtMasinos">'Forma 7'!$J$14</definedName>
    <definedName name="VAS007_F_ReguliuojamoIlgalaikioTurtoTukstLtNematerialus" localSheetId="0">'Forma 7'!$P$14</definedName>
    <definedName name="VAS007_F_ReguliuojamoIlgalaikioTurtoTukstLtNematerialus">'Forma 7'!$P$14</definedName>
    <definedName name="VAS007_F_ReguliuojamoIlgalaikioTurtoTukstLtPastatai" localSheetId="0">'Forma 7'!$D$14</definedName>
    <definedName name="VAS007_F_ReguliuojamoIlgalaikioTurtoTukstLtPastatai">'Forma 7'!$D$14</definedName>
    <definedName name="VAS007_F_ReguliuojamoIlgalaikioTurtoTukstLtStatiniai" localSheetId="0">'Forma 7'!$F$14</definedName>
    <definedName name="VAS007_F_ReguliuojamoIlgalaikioTurtoTukstLtStatiniai">'Forma 7'!$F$14</definedName>
    <definedName name="VAS007_F_ReguliuojamoIlgalaikioTurtoTukstLtTransporto" localSheetId="0">'Forma 7'!$L$14</definedName>
    <definedName name="VAS007_F_ReguliuojamoIlgalaikioTurtoTukstLtTransporto">'Forma 7'!$L$14</definedName>
    <definedName name="VAS007_F_ReguliuojamoIlgalaikioTurtoTukstLtZeme" localSheetId="0">'Forma 7'!$R$14</definedName>
    <definedName name="VAS007_F_ReguliuojamoIlgalaikioTurtoTukstLtZeme">'Forma 7'!$R$14</definedName>
    <definedName name="VAS007_F_ReguliuojamoIlgalaikioTurtoVandentiekioIrNuoteku" localSheetId="0">'Forma 7'!$H$14</definedName>
    <definedName name="VAS007_F_ReguliuojamoIlgalaikioTurtoVandentiekioIrNuoteku">'Forma 7'!$H$14</definedName>
    <definedName name="VAS007_F_VersloVienetuiIrIsViso" localSheetId="0">'Forma 7'!$S$57</definedName>
    <definedName name="VAS007_F_VersloVienetuiIrIsViso">'Forma 7'!$S$57</definedName>
    <definedName name="VAS007_F_VersloVienetuiIrTukstLtKiti" localSheetId="0">'Forma 7'!$N$57</definedName>
    <definedName name="VAS007_F_VersloVienetuiIrTukstLtKiti">'Forma 7'!$N$57</definedName>
    <definedName name="VAS007_F_VersloVienetuiIrTukstLtMasinos" localSheetId="0">'Forma 7'!$J$57</definedName>
    <definedName name="VAS007_F_VersloVienetuiIrTukstLtMasinos">'Forma 7'!$J$57</definedName>
    <definedName name="VAS007_F_VersloVienetuiIrTukstLtNematerialus" localSheetId="0">'Forma 7'!$P$57</definedName>
    <definedName name="VAS007_F_VersloVienetuiIrTukstLtNematerialus">'Forma 7'!$P$57</definedName>
    <definedName name="VAS007_F_VersloVienetuiIrTukstLtPastatai" localSheetId="0">'Forma 7'!$D$57</definedName>
    <definedName name="VAS007_F_VersloVienetuiIrTukstLtPastatai">'Forma 7'!$D$57</definedName>
    <definedName name="VAS007_F_VersloVienetuiIrTukstLtStatiniai" localSheetId="0">'Forma 7'!$F$57</definedName>
    <definedName name="VAS007_F_VersloVienetuiIrTukstLtStatiniai">'Forma 7'!$F$57</definedName>
    <definedName name="VAS007_F_VersloVienetuiIrTukstLtTransporto" localSheetId="0">'Forma 7'!$L$57</definedName>
    <definedName name="VAS007_F_VersloVienetuiIrTukstLtTransporto">'Forma 7'!$L$57</definedName>
    <definedName name="VAS007_F_VersloVienetuiIrTukstLtZeme" localSheetId="0">'Forma 7'!$R$57</definedName>
    <definedName name="VAS007_F_VersloVienetuiIrTukstLtZeme">'Forma 7'!$R$57</definedName>
    <definedName name="VAS007_F_VersloVienetuiIrVandentiekioIrNuoteku" localSheetId="0">'Forma 7'!$H$57</definedName>
    <definedName name="VAS007_F_VersloVienetuiIrVandentiekioIrNuoteku">'Forma 7'!$H$57</definedName>
    <definedName name="VAS008_D_AtsiskaitomujuGeriamojoVandensBendrosios" localSheetId="1">'Forma 8'!$B$45</definedName>
    <definedName name="VAS008_D_AtsiskaitomujuGeriamojoVandensBendrosios">'Forma 8'!$B$45</definedName>
    <definedName name="VAS008_D_AtsiskaitomujuGeriamojoVandensNetiesiogines" localSheetId="1">'Forma 8'!$B$30</definedName>
    <definedName name="VAS008_D_AtsiskaitomujuGeriamojoVandensNetiesiogines">'Forma 8'!$B$30</definedName>
    <definedName name="VAS008_D_AtsiskaitomujuGeriamojoVandensPriskirta" localSheetId="1">'Forma 8'!$B$59</definedName>
    <definedName name="VAS008_D_AtsiskaitomujuGeriamojoVandensPriskirta">'Forma 8'!$B$59</definedName>
    <definedName name="VAS008_D_AtsiskaitomujuGeriamojoVandensTiesiogiai" localSheetId="1">'Forma 8'!$B$15</definedName>
    <definedName name="VAS008_D_AtsiskaitomujuGeriamojoVandensTiesiogiai">'Forma 8'!$B$15</definedName>
    <definedName name="VAS008_D_BendrosiosadministracinesVeiklos" localSheetId="1">'Forma 8'!$B$42</definedName>
    <definedName name="VAS008_D_BendrosiosadministracinesVeiklos">'Forma 8'!$B$42</definedName>
    <definedName name="VAS008_D_GeriamojoVandensGavybaBendrosios" localSheetId="1">'Forma 8'!$B$46</definedName>
    <definedName name="VAS008_D_GeriamojoVandensGavybaBendrosios">'Forma 8'!$B$46</definedName>
    <definedName name="VAS008_D_GeriamojoVandensGavybaNetiesiogines" localSheetId="1">'Forma 8'!$B$31</definedName>
    <definedName name="VAS008_D_GeriamojoVandensGavybaNetiesiogines">'Forma 8'!$B$31</definedName>
    <definedName name="VAS008_D_GeriamojoVandensGavybaPriskirta" localSheetId="1">'Forma 8'!$B$60</definedName>
    <definedName name="VAS008_D_GeriamojoVandensGavybaPriskirta">'Forma 8'!$B$60</definedName>
    <definedName name="VAS008_D_GeriamojoVandensGavybaTiesiogiai" localSheetId="1">'Forma 8'!$B$16</definedName>
    <definedName name="VAS008_D_GeriamojoVandensGavybaTiesiogiai">'Forma 8'!$B$16</definedName>
    <definedName name="VAS008_D_GeriamojoVandensPristatymasBendrosios" localSheetId="1">'Forma 8'!$B$48</definedName>
    <definedName name="VAS008_D_GeriamojoVandensPristatymasBendrosios">'Forma 8'!$B$48</definedName>
    <definedName name="VAS008_D_GeriamojoVandensPristatymasNetiesiogines" localSheetId="1">'Forma 8'!$B$33</definedName>
    <definedName name="VAS008_D_GeriamojoVandensPristatymasNetiesiogines">'Forma 8'!$B$33</definedName>
    <definedName name="VAS008_D_GeriamojoVandensPristatymasPriskirta" localSheetId="1">'Forma 8'!$B$62</definedName>
    <definedName name="VAS008_D_GeriamojoVandensPristatymasPriskirta">'Forma 8'!$B$62</definedName>
    <definedName name="VAS008_D_GeriamojoVandensPristatymasTiesiogiai" localSheetId="1">'Forma 8'!$B$18</definedName>
    <definedName name="VAS008_D_GeriamojoVandensPristatymasTiesiogiai">'Forma 8'!$B$18</definedName>
    <definedName name="VAS008_D_GeriamojoVandensRuosimasBendrosios" localSheetId="1">'Forma 8'!$B$47</definedName>
    <definedName name="VAS008_D_GeriamojoVandensRuosimasBendrosios">'Forma 8'!$B$47</definedName>
    <definedName name="VAS008_D_GeriamojoVandensRuosimasNetiesiogines" localSheetId="1">'Forma 8'!$B$32</definedName>
    <definedName name="VAS008_D_GeriamojoVandensRuosimasNetiesiogines">'Forma 8'!$B$32</definedName>
    <definedName name="VAS008_D_GeriamojoVandensRuosimasPriskirta" localSheetId="1">'Forma 8'!$B$61</definedName>
    <definedName name="VAS008_D_GeriamojoVandensRuosimasPriskirta">'Forma 8'!$B$61</definedName>
    <definedName name="VAS008_D_GeriamojoVandensRuosimasTiesiogiai" localSheetId="1">'Forma 8'!$B$17</definedName>
    <definedName name="VAS008_D_GeriamojoVandensRuosimasTiesiogiai">'Forma 8'!$B$17</definedName>
    <definedName name="VAS008_D_IlgalaikioTurtoTiesiogiai" localSheetId="1">'Forma 8'!$B$13</definedName>
    <definedName name="VAS008_D_IlgalaikioTurtoTiesiogiai">'Forma 8'!$B$13</definedName>
    <definedName name="VAS008_D_IsViso" localSheetId="1">'Forma 8'!$S$9</definedName>
    <definedName name="VAS008_D_IsViso">'Forma 8'!$S$9</definedName>
    <definedName name="VAS008_D_KitaNereguliuojamaVeiklaBendrosios" localSheetId="1">'Forma 8'!$B$56</definedName>
    <definedName name="VAS008_D_KitaNereguliuojamaVeiklaBendrosios">'Forma 8'!$B$56</definedName>
    <definedName name="VAS008_D_KitaNereguliuojamaVeiklaNetiesiogines" localSheetId="1">'Forma 8'!$B$41</definedName>
    <definedName name="VAS008_D_KitaNereguliuojamaVeiklaNetiesiogines">'Forma 8'!$B$41</definedName>
    <definedName name="VAS008_D_KitaNereguliuojamaVeiklaPriskirta" localSheetId="1">'Forma 8'!$B$70</definedName>
    <definedName name="VAS008_D_KitaNereguliuojamaVeiklaPriskirta">'Forma 8'!$B$70</definedName>
    <definedName name="VAS008_D_KitaNereguliuojamaVeiklaTiesiogiai" localSheetId="1">'Forma 8'!$B$26</definedName>
    <definedName name="VAS008_D_KitaNereguliuojamaVeiklaTiesiogiai">'Forma 8'!$B$26</definedName>
    <definedName name="VAS008_D_KitaReguliuojamaVeiklaBendrosios" localSheetId="1">'Forma 8'!$B$55</definedName>
    <definedName name="VAS008_D_KitaReguliuojamaVeiklaBendrosios">'Forma 8'!$B$55</definedName>
    <definedName name="VAS008_D_KitaReguliuojamaVeiklaNetiesiogines" localSheetId="1">'Forma 8'!$B$40</definedName>
    <definedName name="VAS008_D_KitaReguliuojamaVeiklaNetiesiogines">'Forma 8'!$B$40</definedName>
    <definedName name="VAS008_D_KitaReguliuojamaVeiklaPriskirta" localSheetId="1">'Forma 8'!$B$69</definedName>
    <definedName name="VAS008_D_KitaReguliuojamaVeiklaPriskirta">'Forma 8'!$B$69</definedName>
    <definedName name="VAS008_D_KitaReguliuojamaVeiklaTiesiogiai" localSheetId="1">'Forma 8'!$B$25</definedName>
    <definedName name="VAS008_D_KitaReguliuojamaVeiklaTiesiogiai">'Forma 8'!$B$25</definedName>
    <definedName name="VAS008_D_KitiPrietaisaiIrankiai" localSheetId="1">'Forma 8'!$M$9</definedName>
    <definedName name="VAS008_D_KitiPrietaisaiIrankiai">'Forma 8'!$M$9</definedName>
    <definedName name="VAS008_D_KriterijausPavadinimas" localSheetId="1">'Forma 8'!$A$28</definedName>
    <definedName name="VAS008_D_KriterijausPavadinimas">'Forma 8'!$A$28</definedName>
    <definedName name="VAS008_D_MasinosIrIrengimai" localSheetId="1">'Forma 8'!$I$9</definedName>
    <definedName name="VAS008_D_MasinosIrIrengimai">'Forma 8'!$I$9</definedName>
    <definedName name="VAS008_D_NematerialusTurtas" localSheetId="1">'Forma 8'!$O$9</definedName>
    <definedName name="VAS008_D_NematerialusTurtas">'Forma 8'!$O$9</definedName>
    <definedName name="VAS008_D_NereguliuojamamIlgalaikiamTurtuiBendrosios" localSheetId="1">'Forma 8'!$B$54</definedName>
    <definedName name="VAS008_D_NereguliuojamamIlgalaikiamTurtuiBendrosios">'Forma 8'!$B$54</definedName>
    <definedName name="VAS008_D_NereguliuojamamIlgalaikiamTurtuiNetiesiogines" localSheetId="1">'Forma 8'!$B$39</definedName>
    <definedName name="VAS008_D_NereguliuojamamIlgalaikiamTurtuiNetiesiogines">'Forma 8'!$B$39</definedName>
    <definedName name="VAS008_D_NereguliuojamamIlgalaikiamTurtuiPriskirta" localSheetId="1">'Forma 8'!$B$68</definedName>
    <definedName name="VAS008_D_NereguliuojamamIlgalaikiamTurtuiPriskirta">'Forma 8'!$B$68</definedName>
    <definedName name="VAS008_D_NereguliuojamoIlgalaikioTurtoTiesiogiai" localSheetId="1">'Forma 8'!$B$24</definedName>
    <definedName name="VAS008_D_NereguliuojamoIlgalaikioTurtoTiesiogiai">'Forma 8'!$B$24</definedName>
    <definedName name="VAS008_D_NetiesioginesVeiklosTurto" localSheetId="1">'Forma 8'!$B$27</definedName>
    <definedName name="VAS008_D_NetiesioginesVeiklosTurto">'Forma 8'!$B$27</definedName>
    <definedName name="VAS008_D_NuotekuDumbloTvarkymasBendrosios" localSheetId="1">'Forma 8'!$B$51</definedName>
    <definedName name="VAS008_D_NuotekuDumbloTvarkymasBendrosios">'Forma 8'!$B$51</definedName>
    <definedName name="VAS008_D_NuotekuDumbloTvarkymasNetiesiogines" localSheetId="1">'Forma 8'!$B$36</definedName>
    <definedName name="VAS008_D_NuotekuDumbloTvarkymasNetiesiogines">'Forma 8'!$B$36</definedName>
    <definedName name="VAS008_D_NuotekuDumbloTvarkymasPriskirta" localSheetId="1">'Forma 8'!$B$65</definedName>
    <definedName name="VAS008_D_NuotekuDumbloTvarkymasPriskirta">'Forma 8'!$B$65</definedName>
    <definedName name="VAS008_D_NuotekuDumbloTvarkymasTiesiogiai" localSheetId="1">'Forma 8'!$B$21</definedName>
    <definedName name="VAS008_D_NuotekuDumbloTvarkymasTiesiogiai">'Forma 8'!$B$21</definedName>
    <definedName name="VAS008_D_NuotekuSurinkimasBendrosios" localSheetId="1">'Forma 8'!$B$49</definedName>
    <definedName name="VAS008_D_NuotekuSurinkimasBendrosios">'Forma 8'!$B$49</definedName>
    <definedName name="VAS008_D_NuotekuSurinkimasNetiesiogines" localSheetId="1">'Forma 8'!$B$34</definedName>
    <definedName name="VAS008_D_NuotekuSurinkimasNetiesiogines">'Forma 8'!$B$34</definedName>
    <definedName name="VAS008_D_NuotekuSurinkimasPriskirta" localSheetId="1">'Forma 8'!$B$63</definedName>
    <definedName name="VAS008_D_NuotekuSurinkimasPriskirta">'Forma 8'!$B$63</definedName>
    <definedName name="VAS008_D_NuotekuSurinkimasTiesiogiai" localSheetId="1">'Forma 8'!$B$19</definedName>
    <definedName name="VAS008_D_NuotekuSurinkimasTiesiogiai">'Forma 8'!$B$19</definedName>
    <definedName name="VAS008_D_NuotekuTransportavimasMobiliosiomisBendrosios" localSheetId="1">'Forma 8'!$B$53</definedName>
    <definedName name="VAS008_D_NuotekuTransportavimasMobiliosiomisBendrosios">'Forma 8'!$B$53</definedName>
    <definedName name="VAS008_D_NuotekuTransportavimasMobiliosiomisNetiesiogines" localSheetId="1">'Forma 8'!$B$38</definedName>
    <definedName name="VAS008_D_NuotekuTransportavimasMobiliosiomisNetiesiogines">'Forma 8'!$B$38</definedName>
    <definedName name="VAS008_D_NuotekuTransportavimasMobiliosiomisPriskirta" localSheetId="1">'Forma 8'!$B$67</definedName>
    <definedName name="VAS008_D_NuotekuTransportavimasMobiliosiomisPriskirta">'Forma 8'!$B$67</definedName>
    <definedName name="VAS008_D_NuotekuTransportavimasMobiliosiomisTiesiogiai" localSheetId="1">'Forma 8'!$B$23</definedName>
    <definedName name="VAS008_D_NuotekuTransportavimasMobiliosiomisTiesiogiai">'Forma 8'!$B$23</definedName>
    <definedName name="VAS008_D_NuotekuValymasBendrosios" localSheetId="1">'Forma 8'!$B$50</definedName>
    <definedName name="VAS008_D_NuotekuValymasBendrosios">'Forma 8'!$B$50</definedName>
    <definedName name="VAS008_D_NuotekuValymasNetiesiogines" localSheetId="1">'Forma 8'!$B$35</definedName>
    <definedName name="VAS008_D_NuotekuValymasNetiesiogines">'Forma 8'!$B$35</definedName>
    <definedName name="VAS008_D_NuotekuValymasPriskirta" localSheetId="1">'Forma 8'!$B$64</definedName>
    <definedName name="VAS008_D_NuotekuValymasPriskirta">'Forma 8'!$B$64</definedName>
    <definedName name="VAS008_D_NuotekuValymasTiesiogiai" localSheetId="1">'Forma 8'!$B$20</definedName>
    <definedName name="VAS008_D_NuotekuValymasTiesiogiai">'Forma 8'!$B$20</definedName>
    <definedName name="VAS008_D_Pastatai" localSheetId="1">'Forma 8'!$C$10</definedName>
    <definedName name="VAS008_D_Pastatai">'Forma 8'!$C$10</definedName>
    <definedName name="VAS008_D_PastataiIrStatiniai" localSheetId="1">'Forma 8'!$C$9</definedName>
    <definedName name="VAS008_D_PastataiIrStatiniai">'Forma 8'!$C$9</definedName>
    <definedName name="VAS008_D_PavirsiniuNuotekuTvarkymasBendrosios" localSheetId="1">'Forma 8'!$B$52</definedName>
    <definedName name="VAS008_D_PavirsiniuNuotekuTvarkymasBendrosios">'Forma 8'!$B$52</definedName>
    <definedName name="VAS008_D_PavirsiniuNuotekuTvarkymasNetiesiogines" localSheetId="1">'Forma 8'!$B$37</definedName>
    <definedName name="VAS008_D_PavirsiniuNuotekuTvarkymasNetiesiogines">'Forma 8'!$B$37</definedName>
    <definedName name="VAS008_D_PavirsiniuNuotekuTvarkymasPriskirta" localSheetId="1">'Forma 8'!$B$66</definedName>
    <definedName name="VAS008_D_PavirsiniuNuotekuTvarkymasPriskirta">'Forma 8'!$B$66</definedName>
    <definedName name="VAS008_D_PavirsiniuNuotekuTvarkymasTiesiogiai" localSheetId="1">'Forma 8'!$B$22</definedName>
    <definedName name="VAS008_D_PavirsiniuNuotekuTvarkymasTiesiogiai">'Forma 8'!$B$22</definedName>
    <definedName name="VAS008_D_ProcKiti" localSheetId="1">'Forma 8'!$M$11</definedName>
    <definedName name="VAS008_D_ProcKiti">'Forma 8'!$M$11</definedName>
    <definedName name="VAS008_D_ProcMasinos" localSheetId="1">'Forma 8'!$I$11</definedName>
    <definedName name="VAS008_D_ProcMasinos">'Forma 8'!$I$11</definedName>
    <definedName name="VAS008_D_ProcNematerialus" localSheetId="1">'Forma 8'!$O$11</definedName>
    <definedName name="VAS008_D_ProcNematerialus">'Forma 8'!$O$11</definedName>
    <definedName name="VAS008_D_ProcPastatai" localSheetId="1">'Forma 8'!$C$11</definedName>
    <definedName name="VAS008_D_ProcPastatai">'Forma 8'!$C$11</definedName>
    <definedName name="VAS008_D_ProcStatiniai" localSheetId="1">'Forma 8'!$E$11</definedName>
    <definedName name="VAS008_D_ProcStatiniai">'Forma 8'!$E$11</definedName>
    <definedName name="VAS008_D_ProcTransporto" localSheetId="1">'Forma 8'!$K$11</definedName>
    <definedName name="VAS008_D_ProcTransporto">'Forma 8'!$K$11</definedName>
    <definedName name="VAS008_D_ProcZeme" localSheetId="1">'Forma 8'!$Q$11</definedName>
    <definedName name="VAS008_D_ProcZeme">'Forma 8'!$Q$11</definedName>
    <definedName name="VAS008_D_ReguliuojamamIlgalaikiamTurtuiBendrosios" localSheetId="1">'Forma 8'!$B$44</definedName>
    <definedName name="VAS008_D_ReguliuojamamIlgalaikiamTurtuiBendrosios">'Forma 8'!$B$44</definedName>
    <definedName name="VAS008_D_ReguliuojamamIlgalaikiamTurtuiNetiesiogines" localSheetId="1">'Forma 8'!$B$29</definedName>
    <definedName name="VAS008_D_ReguliuojamamIlgalaikiamTurtuiNetiesiogines">'Forma 8'!$B$29</definedName>
    <definedName name="VAS008_D_ReguliuojamamIlgalaikiamTurtuiPriskirta" localSheetId="1">'Forma 8'!$B$58</definedName>
    <definedName name="VAS008_D_ReguliuojamamIlgalaikiamTurtuiPriskirta">'Forma 8'!$B$58</definedName>
    <definedName name="VAS008_D_ReguliuojamoIlgalaikioTurtoTiesiogiai" localSheetId="1">'Forma 8'!$B$14</definedName>
    <definedName name="VAS008_D_ReguliuojamoIlgalaikioTurtoTiesiogiai">'Forma 8'!$B$14</definedName>
    <definedName name="VAS008_D_Statiniai" localSheetId="1">'Forma 8'!$E$10</definedName>
    <definedName name="VAS008_D_Statiniai">'Forma 8'!$E$10</definedName>
    <definedName name="VAS008_D_TransportoPriemones" localSheetId="1">'Forma 8'!$K$9</definedName>
    <definedName name="VAS008_D_TransportoPriemones">'Forma 8'!$K$9</definedName>
    <definedName name="VAS008_D_TukstLtKiti" localSheetId="1">'Forma 8'!$N$11</definedName>
    <definedName name="VAS008_D_TukstLtKiti">'Forma 8'!$N$11</definedName>
    <definedName name="VAS008_D_TukstLtMasinos" localSheetId="1">'Forma 8'!$J$11</definedName>
    <definedName name="VAS008_D_TukstLtMasinos">'Forma 8'!$J$11</definedName>
    <definedName name="VAS008_D_TukstLtNematerialus" localSheetId="1">'Forma 8'!$P$11</definedName>
    <definedName name="VAS008_D_TukstLtNematerialus">'Forma 8'!$P$11</definedName>
    <definedName name="VAS008_D_TukstLtPastatai" localSheetId="1">'Forma 8'!$D$11</definedName>
    <definedName name="VAS008_D_TukstLtPastatai">'Forma 8'!$D$11</definedName>
    <definedName name="VAS008_D_TukstLtStatiniai" localSheetId="1">'Forma 8'!$F$11</definedName>
    <definedName name="VAS008_D_TukstLtStatiniai">'Forma 8'!$F$11</definedName>
    <definedName name="VAS008_D_TukstLtTransporto" localSheetId="1">'Forma 8'!$L$11</definedName>
    <definedName name="VAS008_D_TukstLtTransporto">'Forma 8'!$L$11</definedName>
    <definedName name="VAS008_D_TukstLtZeme" localSheetId="1">'Forma 8'!$R$11</definedName>
    <definedName name="VAS008_D_TukstLtZeme">'Forma 8'!$R$11</definedName>
    <definedName name="VAS008_D_VandentiekioIrNuoteku" localSheetId="1">'Forma 8'!$G$9</definedName>
    <definedName name="VAS008_D_VandentiekioIrNuoteku">'Forma 8'!$G$9</definedName>
    <definedName name="VAS008_D_VersloVienetuiIr" localSheetId="1">'Forma 8'!$B$57</definedName>
    <definedName name="VAS008_D_VersloVienetuiIr">'Forma 8'!$B$57</definedName>
    <definedName name="VAS008_D_Zeme" localSheetId="1">'Forma 8'!$Q$9</definedName>
    <definedName name="VAS008_D_Zeme">'Forma 8'!$Q$9</definedName>
    <definedName name="VAS008_F_AtsiskaitomujuGeriamojoVandensBendrosiosIsViso" localSheetId="1">'Forma 8'!$S$45</definedName>
    <definedName name="VAS008_F_AtsiskaitomujuGeriamojoVandensBendrosiosIsViso">'Forma 8'!$S$45</definedName>
    <definedName name="VAS008_F_AtsiskaitomujuGeriamojoVandensBendrosiosProcKiti" localSheetId="1">'Forma 8'!$M$45</definedName>
    <definedName name="VAS008_F_AtsiskaitomujuGeriamojoVandensBendrosiosProcKiti">'Forma 8'!$M$45</definedName>
    <definedName name="VAS008_F_AtsiskaitomujuGeriamojoVandensBendrosiosProcMasinos" localSheetId="1">'Forma 8'!$I$45</definedName>
    <definedName name="VAS008_F_AtsiskaitomujuGeriamojoVandensBendrosiosProcMasinos">'Forma 8'!$I$45</definedName>
    <definedName name="VAS008_F_AtsiskaitomujuGeriamojoVandensBendrosiosProcNematerialus" localSheetId="1">'Forma 8'!$O$45</definedName>
    <definedName name="VAS008_F_AtsiskaitomujuGeriamojoVandensBendrosiosProcNematerialus">'Forma 8'!$O$45</definedName>
    <definedName name="VAS008_F_AtsiskaitomujuGeriamojoVandensBendrosiosProcPastatai" localSheetId="1">'Forma 8'!$C$45</definedName>
    <definedName name="VAS008_F_AtsiskaitomujuGeriamojoVandensBendrosiosProcPastatai">'Forma 8'!$C$45</definedName>
    <definedName name="VAS008_F_AtsiskaitomujuGeriamojoVandensBendrosiosProcStatiniai" localSheetId="1">'Forma 8'!$E$45</definedName>
    <definedName name="VAS008_F_AtsiskaitomujuGeriamojoVandensBendrosiosProcStatiniai">'Forma 8'!$E$45</definedName>
    <definedName name="VAS008_F_AtsiskaitomujuGeriamojoVandensBendrosiosProcTransporto" localSheetId="1">'Forma 8'!$K$45</definedName>
    <definedName name="VAS008_F_AtsiskaitomujuGeriamojoVandensBendrosiosProcTransporto">'Forma 8'!$K$45</definedName>
    <definedName name="VAS008_F_AtsiskaitomujuGeriamojoVandensBendrosiosProcZeme" localSheetId="1">'Forma 8'!$Q$45</definedName>
    <definedName name="VAS008_F_AtsiskaitomujuGeriamojoVandensBendrosiosProcZeme">'Forma 8'!$Q$45</definedName>
    <definedName name="VAS008_F_AtsiskaitomujuGeriamojoVandensBendrosiosTukstLtKiti" localSheetId="1">'Forma 8'!$N$45</definedName>
    <definedName name="VAS008_F_AtsiskaitomujuGeriamojoVandensBendrosiosTukstLtKiti">'Forma 8'!$N$45</definedName>
    <definedName name="VAS008_F_AtsiskaitomujuGeriamojoVandensBendrosiosTukstLtMasinos" localSheetId="1">'Forma 8'!$J$45</definedName>
    <definedName name="VAS008_F_AtsiskaitomujuGeriamojoVandensBendrosiosTukstLtMasinos">'Forma 8'!$J$45</definedName>
    <definedName name="VAS008_F_AtsiskaitomujuGeriamojoVandensBendrosiosTukstLtNematerialus" localSheetId="1">'Forma 8'!$P$45</definedName>
    <definedName name="VAS008_F_AtsiskaitomujuGeriamojoVandensBendrosiosTukstLtNematerialus">'Forma 8'!$P$45</definedName>
    <definedName name="VAS008_F_AtsiskaitomujuGeriamojoVandensBendrosiosTukstLtPastatai" localSheetId="1">'Forma 8'!$D$45</definedName>
    <definedName name="VAS008_F_AtsiskaitomujuGeriamojoVandensBendrosiosTukstLtPastatai">'Forma 8'!$D$45</definedName>
    <definedName name="VAS008_F_AtsiskaitomujuGeriamojoVandensBendrosiosTukstLtStatiniai" localSheetId="1">'Forma 8'!$F$45</definedName>
    <definedName name="VAS008_F_AtsiskaitomujuGeriamojoVandensBendrosiosTukstLtStatiniai">'Forma 8'!$F$45</definedName>
    <definedName name="VAS008_F_AtsiskaitomujuGeriamojoVandensBendrosiosTukstLtTransporto" localSheetId="1">'Forma 8'!$L$45</definedName>
    <definedName name="VAS008_F_AtsiskaitomujuGeriamojoVandensBendrosiosTukstLtTransporto">'Forma 8'!$L$45</definedName>
    <definedName name="VAS008_F_AtsiskaitomujuGeriamojoVandensBendrosiosTukstLtZeme" localSheetId="1">'Forma 8'!$R$45</definedName>
    <definedName name="VAS008_F_AtsiskaitomujuGeriamojoVandensBendrosiosTukstLtZeme">'Forma 8'!$R$45</definedName>
    <definedName name="VAS008_F_AtsiskaitomujuGeriamojoVandensNetiesioginesIsViso" localSheetId="1">'Forma 8'!$S$30</definedName>
    <definedName name="VAS008_F_AtsiskaitomujuGeriamojoVandensNetiesioginesIsViso">'Forma 8'!$S$30</definedName>
    <definedName name="VAS008_F_AtsiskaitomujuGeriamojoVandensNetiesioginesProcKiti" localSheetId="1">'Forma 8'!$M$30</definedName>
    <definedName name="VAS008_F_AtsiskaitomujuGeriamojoVandensNetiesioginesProcKiti">'Forma 8'!$M$30</definedName>
    <definedName name="VAS008_F_AtsiskaitomujuGeriamojoVandensNetiesioginesProcMasinos" localSheetId="1">'Forma 8'!$I$30</definedName>
    <definedName name="VAS008_F_AtsiskaitomujuGeriamojoVandensNetiesioginesProcMasinos">'Forma 8'!$I$30</definedName>
    <definedName name="VAS008_F_AtsiskaitomujuGeriamojoVandensNetiesioginesProcNematerialus" localSheetId="1">'Forma 8'!$O$30</definedName>
    <definedName name="VAS008_F_AtsiskaitomujuGeriamojoVandensNetiesioginesProcNematerialus">'Forma 8'!$O$30</definedName>
    <definedName name="VAS008_F_AtsiskaitomujuGeriamojoVandensNetiesioginesProcPastatai" localSheetId="1">'Forma 8'!$C$30</definedName>
    <definedName name="VAS008_F_AtsiskaitomujuGeriamojoVandensNetiesioginesProcPastatai">'Forma 8'!$C$30</definedName>
    <definedName name="VAS008_F_AtsiskaitomujuGeriamojoVandensNetiesioginesProcStatiniai" localSheetId="1">'Forma 8'!$E$30</definedName>
    <definedName name="VAS008_F_AtsiskaitomujuGeriamojoVandensNetiesioginesProcStatiniai">'Forma 8'!$E$30</definedName>
    <definedName name="VAS008_F_AtsiskaitomujuGeriamojoVandensNetiesioginesProcTransporto" localSheetId="1">'Forma 8'!$K$30</definedName>
    <definedName name="VAS008_F_AtsiskaitomujuGeriamojoVandensNetiesioginesProcTransporto">'Forma 8'!$K$30</definedName>
    <definedName name="VAS008_F_AtsiskaitomujuGeriamojoVandensNetiesioginesProcZeme" localSheetId="1">'Forma 8'!$Q$30</definedName>
    <definedName name="VAS008_F_AtsiskaitomujuGeriamojoVandensNetiesioginesProcZeme">'Forma 8'!$Q$30</definedName>
    <definedName name="VAS008_F_AtsiskaitomujuGeriamojoVandensNetiesioginesTukstLtKiti" localSheetId="1">'Forma 8'!$N$30</definedName>
    <definedName name="VAS008_F_AtsiskaitomujuGeriamojoVandensNetiesioginesTukstLtKiti">'Forma 8'!$N$30</definedName>
    <definedName name="VAS008_F_AtsiskaitomujuGeriamojoVandensNetiesioginesTukstLtMasinos" localSheetId="1">'Forma 8'!$J$30</definedName>
    <definedName name="VAS008_F_AtsiskaitomujuGeriamojoVandensNetiesioginesTukstLtMasinos">'Forma 8'!$J$30</definedName>
    <definedName name="VAS008_F_AtsiskaitomujuGeriamojoVandensNetiesioginesTukstLtNematerialus" localSheetId="1">'Forma 8'!$P$30</definedName>
    <definedName name="VAS008_F_AtsiskaitomujuGeriamojoVandensNetiesioginesTukstLtNematerialus">'Forma 8'!$P$30</definedName>
    <definedName name="VAS008_F_AtsiskaitomujuGeriamojoVandensNetiesioginesTukstLtPastatai" localSheetId="1">'Forma 8'!$D$30</definedName>
    <definedName name="VAS008_F_AtsiskaitomujuGeriamojoVandensNetiesioginesTukstLtPastatai">'Forma 8'!$D$30</definedName>
    <definedName name="VAS008_F_AtsiskaitomujuGeriamojoVandensNetiesioginesTukstLtStatiniai" localSheetId="1">'Forma 8'!$F$30</definedName>
    <definedName name="VAS008_F_AtsiskaitomujuGeriamojoVandensNetiesioginesTukstLtStatiniai">'Forma 8'!$F$30</definedName>
    <definedName name="VAS008_F_AtsiskaitomujuGeriamojoVandensNetiesioginesTukstLtTransporto" localSheetId="1">'Forma 8'!$L$30</definedName>
    <definedName name="VAS008_F_AtsiskaitomujuGeriamojoVandensNetiesioginesTukstLtTransporto">'Forma 8'!$L$30</definedName>
    <definedName name="VAS008_F_AtsiskaitomujuGeriamojoVandensNetiesioginesTukstLtZeme" localSheetId="1">'Forma 8'!$R$30</definedName>
    <definedName name="VAS008_F_AtsiskaitomujuGeriamojoVandensNetiesioginesTukstLtZeme">'Forma 8'!$R$30</definedName>
    <definedName name="VAS008_F_AtsiskaitomujuGeriamojoVandensPriskirtaIsViso" localSheetId="1">'Forma 8'!$S$59</definedName>
    <definedName name="VAS008_F_AtsiskaitomujuGeriamojoVandensPriskirtaIsViso">'Forma 8'!$S$59</definedName>
    <definedName name="VAS008_F_AtsiskaitomujuGeriamojoVandensPriskirtaTukstLtKiti" localSheetId="1">'Forma 8'!$N$59</definedName>
    <definedName name="VAS008_F_AtsiskaitomujuGeriamojoVandensPriskirtaTukstLtKiti">'Forma 8'!$N$59</definedName>
    <definedName name="VAS008_F_AtsiskaitomujuGeriamojoVandensPriskirtaTukstLtMasinos" localSheetId="1">'Forma 8'!$J$59</definedName>
    <definedName name="VAS008_F_AtsiskaitomujuGeriamojoVandensPriskirtaTukstLtMasinos">'Forma 8'!$J$59</definedName>
    <definedName name="VAS008_F_AtsiskaitomujuGeriamojoVandensPriskirtaTukstLtNematerialus" localSheetId="1">'Forma 8'!$P$59</definedName>
    <definedName name="VAS008_F_AtsiskaitomujuGeriamojoVandensPriskirtaTukstLtNematerialus">'Forma 8'!$P$59</definedName>
    <definedName name="VAS008_F_AtsiskaitomujuGeriamojoVandensPriskirtaTukstLtPastatai" localSheetId="1">'Forma 8'!$D$59</definedName>
    <definedName name="VAS008_F_AtsiskaitomujuGeriamojoVandensPriskirtaTukstLtPastatai">'Forma 8'!$D$59</definedName>
    <definedName name="VAS008_F_AtsiskaitomujuGeriamojoVandensPriskirtaTukstLtStatiniai" localSheetId="1">'Forma 8'!$F$59</definedName>
    <definedName name="VAS008_F_AtsiskaitomujuGeriamojoVandensPriskirtaTukstLtStatiniai">'Forma 8'!$F$59</definedName>
    <definedName name="VAS008_F_AtsiskaitomujuGeriamojoVandensPriskirtaTukstLtTransporto" localSheetId="1">'Forma 8'!$L$59</definedName>
    <definedName name="VAS008_F_AtsiskaitomujuGeriamojoVandensPriskirtaTukstLtTransporto">'Forma 8'!$L$59</definedName>
    <definedName name="VAS008_F_AtsiskaitomujuGeriamojoVandensPriskirtaTukstLtZeme" localSheetId="1">'Forma 8'!$R$59</definedName>
    <definedName name="VAS008_F_AtsiskaitomujuGeriamojoVandensPriskirtaTukstLtZeme">'Forma 8'!$R$59</definedName>
    <definedName name="VAS008_F_AtsiskaitomujuGeriamojoVandensTiesiogiaiIsViso" localSheetId="1">'Forma 8'!$S$15</definedName>
    <definedName name="VAS008_F_AtsiskaitomujuGeriamojoVandensTiesiogiaiIsViso">'Forma 8'!$S$15</definedName>
    <definedName name="VAS008_F_AtsiskaitomujuGeriamojoVandensTiesiogiaiTukstLtKiti" localSheetId="1">'Forma 8'!$N$15</definedName>
    <definedName name="VAS008_F_AtsiskaitomujuGeriamojoVandensTiesiogiaiTukstLtKiti">'Forma 8'!$N$15</definedName>
    <definedName name="VAS008_F_AtsiskaitomujuGeriamojoVandensTiesiogiaiTukstLtMasinos" localSheetId="1">'Forma 8'!$J$15</definedName>
    <definedName name="VAS008_F_AtsiskaitomujuGeriamojoVandensTiesiogiaiTukstLtMasinos">'Forma 8'!$J$15</definedName>
    <definedName name="VAS008_F_AtsiskaitomujuGeriamojoVandensTiesiogiaiTukstLtNematerialus" localSheetId="1">'Forma 8'!$P$15</definedName>
    <definedName name="VAS008_F_AtsiskaitomujuGeriamojoVandensTiesiogiaiTukstLtNematerialus">'Forma 8'!$P$15</definedName>
    <definedName name="VAS008_F_AtsiskaitomujuGeriamojoVandensTiesiogiaiTukstLtPastatai" localSheetId="1">'Forma 8'!$D$15</definedName>
    <definedName name="VAS008_F_AtsiskaitomujuGeriamojoVandensTiesiogiaiTukstLtPastatai">'Forma 8'!$D$15</definedName>
    <definedName name="VAS008_F_AtsiskaitomujuGeriamojoVandensTiesiogiaiTukstLtStatiniai" localSheetId="1">'Forma 8'!$F$15</definedName>
    <definedName name="VAS008_F_AtsiskaitomujuGeriamojoVandensTiesiogiaiTukstLtStatiniai">'Forma 8'!$F$15</definedName>
    <definedName name="VAS008_F_AtsiskaitomujuGeriamojoVandensTiesiogiaiTukstLtTransporto" localSheetId="1">'Forma 8'!$L$15</definedName>
    <definedName name="VAS008_F_AtsiskaitomujuGeriamojoVandensTiesiogiaiTukstLtTransporto">'Forma 8'!$L$15</definedName>
    <definedName name="VAS008_F_AtsiskaitomujuGeriamojoVandensTiesiogiaiTukstLtZeme" localSheetId="1">'Forma 8'!$R$15</definedName>
    <definedName name="VAS008_F_AtsiskaitomujuGeriamojoVandensTiesiogiaiTukstLtZeme">'Forma 8'!$R$15</definedName>
    <definedName name="VAS008_F_BendrosiosadministracinesVeiklosIsViso" localSheetId="1">'Forma 8'!$S$42</definedName>
    <definedName name="VAS008_F_BendrosiosadministracinesVeiklosIsViso">'Forma 8'!$S$42</definedName>
    <definedName name="VAS008_F_BendrosiosadministracinesVeiklosProcKiti" localSheetId="1">'Forma 8'!$M$42</definedName>
    <definedName name="VAS008_F_BendrosiosadministracinesVeiklosProcKiti">'Forma 8'!$M$42</definedName>
    <definedName name="VAS008_F_BendrosiosadministracinesVeiklosProcMasinos" localSheetId="1">'Forma 8'!$I$42</definedName>
    <definedName name="VAS008_F_BendrosiosadministracinesVeiklosProcMasinos">'Forma 8'!$I$42</definedName>
    <definedName name="VAS008_F_BendrosiosadministracinesVeiklosProcNematerialus" localSheetId="1">'Forma 8'!$O$42</definedName>
    <definedName name="VAS008_F_BendrosiosadministracinesVeiklosProcNematerialus">'Forma 8'!$O$42</definedName>
    <definedName name="VAS008_F_BendrosiosadministracinesVeiklosProcPastatai" localSheetId="1">'Forma 8'!$C$42</definedName>
    <definedName name="VAS008_F_BendrosiosadministracinesVeiklosProcPastatai">'Forma 8'!$C$42</definedName>
    <definedName name="VAS008_F_BendrosiosadministracinesVeiklosProcStatiniai" localSheetId="1">'Forma 8'!$E$42</definedName>
    <definedName name="VAS008_F_BendrosiosadministracinesVeiklosProcStatiniai">'Forma 8'!$E$42</definedName>
    <definedName name="VAS008_F_BendrosiosadministracinesVeiklosProcTransporto" localSheetId="1">'Forma 8'!$K$42</definedName>
    <definedName name="VAS008_F_BendrosiosadministracinesVeiklosProcTransporto">'Forma 8'!$K$42</definedName>
    <definedName name="VAS008_F_BendrosiosadministracinesVeiklosProcZeme" localSheetId="1">'Forma 8'!$Q$42</definedName>
    <definedName name="VAS008_F_BendrosiosadministracinesVeiklosProcZeme">'Forma 8'!$Q$42</definedName>
    <definedName name="VAS008_F_BendrosiosadministracinesVeiklosTukstLtKiti" localSheetId="1">'Forma 8'!$N$42</definedName>
    <definedName name="VAS008_F_BendrosiosadministracinesVeiklosTukstLtKiti">'Forma 8'!$N$42</definedName>
    <definedName name="VAS008_F_BendrosiosadministracinesVeiklosTukstLtMasinos" localSheetId="1">'Forma 8'!$J$42</definedName>
    <definedName name="VAS008_F_BendrosiosadministracinesVeiklosTukstLtMasinos">'Forma 8'!$J$42</definedName>
    <definedName name="VAS008_F_BendrosiosadministracinesVeiklosTukstLtNematerialus" localSheetId="1">'Forma 8'!$P$42</definedName>
    <definedName name="VAS008_F_BendrosiosadministracinesVeiklosTukstLtNematerialus">'Forma 8'!$P$42</definedName>
    <definedName name="VAS008_F_BendrosiosadministracinesVeiklosTukstLtPastatai" localSheetId="1">'Forma 8'!$D$42</definedName>
    <definedName name="VAS008_F_BendrosiosadministracinesVeiklosTukstLtPastatai">'Forma 8'!$D$42</definedName>
    <definedName name="VAS008_F_BendrosiosadministracinesVeiklosTukstLtStatiniai" localSheetId="1">'Forma 8'!$F$42</definedName>
    <definedName name="VAS008_F_BendrosiosadministracinesVeiklosTukstLtStatiniai">'Forma 8'!$F$42</definedName>
    <definedName name="VAS008_F_BendrosiosadministracinesVeiklosTukstLtTransporto" localSheetId="1">'Forma 8'!$L$42</definedName>
    <definedName name="VAS008_F_BendrosiosadministracinesVeiklosTukstLtTransporto">'Forma 8'!$L$42</definedName>
    <definedName name="VAS008_F_BendrosiosadministracinesVeiklosTukstLtZeme" localSheetId="1">'Forma 8'!$R$42</definedName>
    <definedName name="VAS008_F_BendrosiosadministracinesVeiklosTukstLtZeme">'Forma 8'!$R$42</definedName>
    <definedName name="VAS008_F_GeriamojoVandensGavybaBendrosiosIsViso" localSheetId="1">'Forma 8'!$S$46</definedName>
    <definedName name="VAS008_F_GeriamojoVandensGavybaBendrosiosIsViso">'Forma 8'!$S$46</definedName>
    <definedName name="VAS008_F_GeriamojoVandensGavybaBendrosiosProcKiti" localSheetId="1">'Forma 8'!$M$46</definedName>
    <definedName name="VAS008_F_GeriamojoVandensGavybaBendrosiosProcKiti">'Forma 8'!$M$46</definedName>
    <definedName name="VAS008_F_GeriamojoVandensGavybaBendrosiosProcMasinos" localSheetId="1">'Forma 8'!$I$46</definedName>
    <definedName name="VAS008_F_GeriamojoVandensGavybaBendrosiosProcMasinos">'Forma 8'!$I$46</definedName>
    <definedName name="VAS008_F_GeriamojoVandensGavybaBendrosiosProcNematerialus" localSheetId="1">'Forma 8'!$O$46</definedName>
    <definedName name="VAS008_F_GeriamojoVandensGavybaBendrosiosProcNematerialus">'Forma 8'!$O$46</definedName>
    <definedName name="VAS008_F_GeriamojoVandensGavybaBendrosiosProcPastatai" localSheetId="1">'Forma 8'!$C$46</definedName>
    <definedName name="VAS008_F_GeriamojoVandensGavybaBendrosiosProcPastatai">'Forma 8'!$C$46</definedName>
    <definedName name="VAS008_F_GeriamojoVandensGavybaBendrosiosProcStatiniai" localSheetId="1">'Forma 8'!$E$46</definedName>
    <definedName name="VAS008_F_GeriamojoVandensGavybaBendrosiosProcStatiniai">'Forma 8'!$E$46</definedName>
    <definedName name="VAS008_F_GeriamojoVandensGavybaBendrosiosProcTransporto" localSheetId="1">'Forma 8'!$K$46</definedName>
    <definedName name="VAS008_F_GeriamojoVandensGavybaBendrosiosProcTransporto">'Forma 8'!$K$46</definedName>
    <definedName name="VAS008_F_GeriamojoVandensGavybaBendrosiosProcZeme" localSheetId="1">'Forma 8'!$Q$46</definedName>
    <definedName name="VAS008_F_GeriamojoVandensGavybaBendrosiosProcZeme">'Forma 8'!$Q$46</definedName>
    <definedName name="VAS008_F_GeriamojoVandensGavybaBendrosiosTukstLtKiti" localSheetId="1">'Forma 8'!$N$46</definedName>
    <definedName name="VAS008_F_GeriamojoVandensGavybaBendrosiosTukstLtKiti">'Forma 8'!$N$46</definedName>
    <definedName name="VAS008_F_GeriamojoVandensGavybaBendrosiosTukstLtMasinos" localSheetId="1">'Forma 8'!$J$46</definedName>
    <definedName name="VAS008_F_GeriamojoVandensGavybaBendrosiosTukstLtMasinos">'Forma 8'!$J$46</definedName>
    <definedName name="VAS008_F_GeriamojoVandensGavybaBendrosiosTukstLtNematerialus" localSheetId="1">'Forma 8'!$P$46</definedName>
    <definedName name="VAS008_F_GeriamojoVandensGavybaBendrosiosTukstLtNematerialus">'Forma 8'!$P$46</definedName>
    <definedName name="VAS008_F_GeriamojoVandensGavybaBendrosiosTukstLtPastatai" localSheetId="1">'Forma 8'!$D$46</definedName>
    <definedName name="VAS008_F_GeriamojoVandensGavybaBendrosiosTukstLtPastatai">'Forma 8'!$D$46</definedName>
    <definedName name="VAS008_F_GeriamojoVandensGavybaBendrosiosTukstLtStatiniai" localSheetId="1">'Forma 8'!$F$46</definedName>
    <definedName name="VAS008_F_GeriamojoVandensGavybaBendrosiosTukstLtStatiniai">'Forma 8'!$F$46</definedName>
    <definedName name="VAS008_F_GeriamojoVandensGavybaBendrosiosTukstLtTransporto" localSheetId="1">'Forma 8'!$L$46</definedName>
    <definedName name="VAS008_F_GeriamojoVandensGavybaBendrosiosTukstLtTransporto">'Forma 8'!$L$46</definedName>
    <definedName name="VAS008_F_GeriamojoVandensGavybaBendrosiosTukstLtZeme" localSheetId="1">'Forma 8'!$R$46</definedName>
    <definedName name="VAS008_F_GeriamojoVandensGavybaBendrosiosTukstLtZeme">'Forma 8'!$R$46</definedName>
    <definedName name="VAS008_F_GeriamojoVandensGavybaNetiesioginesIsViso" localSheetId="1">'Forma 8'!$S$31</definedName>
    <definedName name="VAS008_F_GeriamojoVandensGavybaNetiesioginesIsViso">'Forma 8'!$S$31</definedName>
    <definedName name="VAS008_F_GeriamojoVandensGavybaNetiesioginesProcKiti" localSheetId="1">'Forma 8'!$M$31</definedName>
    <definedName name="VAS008_F_GeriamojoVandensGavybaNetiesioginesProcKiti">'Forma 8'!$M$31</definedName>
    <definedName name="VAS008_F_GeriamojoVandensGavybaNetiesioginesProcMasinos" localSheetId="1">'Forma 8'!$I$31</definedName>
    <definedName name="VAS008_F_GeriamojoVandensGavybaNetiesioginesProcMasinos">'Forma 8'!$I$31</definedName>
    <definedName name="VAS008_F_GeriamojoVandensGavybaNetiesioginesProcNematerialus" localSheetId="1">'Forma 8'!$O$31</definedName>
    <definedName name="VAS008_F_GeriamojoVandensGavybaNetiesioginesProcNematerialus">'Forma 8'!$O$31</definedName>
    <definedName name="VAS008_F_GeriamojoVandensGavybaNetiesioginesProcPastatai" localSheetId="1">'Forma 8'!$C$31</definedName>
    <definedName name="VAS008_F_GeriamojoVandensGavybaNetiesioginesProcPastatai">'Forma 8'!$C$31</definedName>
    <definedName name="VAS008_F_GeriamojoVandensGavybaNetiesioginesProcStatiniai" localSheetId="1">'Forma 8'!$E$31</definedName>
    <definedName name="VAS008_F_GeriamojoVandensGavybaNetiesioginesProcStatiniai">'Forma 8'!$E$31</definedName>
    <definedName name="VAS008_F_GeriamojoVandensGavybaNetiesioginesProcTransporto" localSheetId="1">'Forma 8'!$K$31</definedName>
    <definedName name="VAS008_F_GeriamojoVandensGavybaNetiesioginesProcTransporto">'Forma 8'!$K$31</definedName>
    <definedName name="VAS008_F_GeriamojoVandensGavybaNetiesioginesProcZeme" localSheetId="1">'Forma 8'!$Q$31</definedName>
    <definedName name="VAS008_F_GeriamojoVandensGavybaNetiesioginesProcZeme">'Forma 8'!$Q$31</definedName>
    <definedName name="VAS008_F_GeriamojoVandensGavybaNetiesioginesTukstLtKiti" localSheetId="1">'Forma 8'!$N$31</definedName>
    <definedName name="VAS008_F_GeriamojoVandensGavybaNetiesioginesTukstLtKiti">'Forma 8'!$N$31</definedName>
    <definedName name="VAS008_F_GeriamojoVandensGavybaNetiesioginesTukstLtMasinos" localSheetId="1">'Forma 8'!$J$31</definedName>
    <definedName name="VAS008_F_GeriamojoVandensGavybaNetiesioginesTukstLtMasinos">'Forma 8'!$J$31</definedName>
    <definedName name="VAS008_F_GeriamojoVandensGavybaNetiesioginesTukstLtNematerialus" localSheetId="1">'Forma 8'!$P$31</definedName>
    <definedName name="VAS008_F_GeriamojoVandensGavybaNetiesioginesTukstLtNematerialus">'Forma 8'!$P$31</definedName>
    <definedName name="VAS008_F_GeriamojoVandensGavybaNetiesioginesTukstLtPastatai" localSheetId="1">'Forma 8'!$D$31</definedName>
    <definedName name="VAS008_F_GeriamojoVandensGavybaNetiesioginesTukstLtPastatai">'Forma 8'!$D$31</definedName>
    <definedName name="VAS008_F_GeriamojoVandensGavybaNetiesioginesTukstLtStatiniai" localSheetId="1">'Forma 8'!$F$31</definedName>
    <definedName name="VAS008_F_GeriamojoVandensGavybaNetiesioginesTukstLtStatiniai">'Forma 8'!$F$31</definedName>
    <definedName name="VAS008_F_GeriamojoVandensGavybaNetiesioginesTukstLtTransporto" localSheetId="1">'Forma 8'!$L$31</definedName>
    <definedName name="VAS008_F_GeriamojoVandensGavybaNetiesioginesTukstLtTransporto">'Forma 8'!$L$31</definedName>
    <definedName name="VAS008_F_GeriamojoVandensGavybaNetiesioginesTukstLtZeme" localSheetId="1">'Forma 8'!$R$31</definedName>
    <definedName name="VAS008_F_GeriamojoVandensGavybaNetiesioginesTukstLtZeme">'Forma 8'!$R$31</definedName>
    <definedName name="VAS008_F_GeriamojoVandensGavybaPriskirtaIsViso" localSheetId="1">'Forma 8'!$S$60</definedName>
    <definedName name="VAS008_F_GeriamojoVandensGavybaPriskirtaIsViso">'Forma 8'!$S$60</definedName>
    <definedName name="VAS008_F_GeriamojoVandensGavybaPriskirtaTukstLtKiti" localSheetId="1">'Forma 8'!$N$60</definedName>
    <definedName name="VAS008_F_GeriamojoVandensGavybaPriskirtaTukstLtKiti">'Forma 8'!$N$60</definedName>
    <definedName name="VAS008_F_GeriamojoVandensGavybaPriskirtaTukstLtMasinos" localSheetId="1">'Forma 8'!$J$60</definedName>
    <definedName name="VAS008_F_GeriamojoVandensGavybaPriskirtaTukstLtMasinos">'Forma 8'!$J$60</definedName>
    <definedName name="VAS008_F_GeriamojoVandensGavybaPriskirtaTukstLtNematerialus" localSheetId="1">'Forma 8'!$P$60</definedName>
    <definedName name="VAS008_F_GeriamojoVandensGavybaPriskirtaTukstLtNematerialus">'Forma 8'!$P$60</definedName>
    <definedName name="VAS008_F_GeriamojoVandensGavybaPriskirtaTukstLtPastatai" localSheetId="1">'Forma 8'!$D$60</definedName>
    <definedName name="VAS008_F_GeriamojoVandensGavybaPriskirtaTukstLtPastatai">'Forma 8'!$D$60</definedName>
    <definedName name="VAS008_F_GeriamojoVandensGavybaPriskirtaTukstLtStatiniai" localSheetId="1">'Forma 8'!$F$60</definedName>
    <definedName name="VAS008_F_GeriamojoVandensGavybaPriskirtaTukstLtStatiniai">'Forma 8'!$F$60</definedName>
    <definedName name="VAS008_F_GeriamojoVandensGavybaPriskirtaTukstLtTransporto" localSheetId="1">'Forma 8'!$L$60</definedName>
    <definedName name="VAS008_F_GeriamojoVandensGavybaPriskirtaTukstLtTransporto">'Forma 8'!$L$60</definedName>
    <definedName name="VAS008_F_GeriamojoVandensGavybaPriskirtaTukstLtZeme" localSheetId="1">'Forma 8'!$R$60</definedName>
    <definedName name="VAS008_F_GeriamojoVandensGavybaPriskirtaTukstLtZeme">'Forma 8'!$R$60</definedName>
    <definedName name="VAS008_F_GeriamojoVandensGavybaTiesiogiaiIsViso" localSheetId="1">'Forma 8'!$S$16</definedName>
    <definedName name="VAS008_F_GeriamojoVandensGavybaTiesiogiaiIsViso">'Forma 8'!$S$16</definedName>
    <definedName name="VAS008_F_GeriamojoVandensGavybaTiesiogiaiTukstLtKiti" localSheetId="1">'Forma 8'!$N$16</definedName>
    <definedName name="VAS008_F_GeriamojoVandensGavybaTiesiogiaiTukstLtKiti">'Forma 8'!$N$16</definedName>
    <definedName name="VAS008_F_GeriamojoVandensGavybaTiesiogiaiTukstLtMasinos" localSheetId="1">'Forma 8'!$J$16</definedName>
    <definedName name="VAS008_F_GeriamojoVandensGavybaTiesiogiaiTukstLtMasinos">'Forma 8'!$J$16</definedName>
    <definedName name="VAS008_F_GeriamojoVandensGavybaTiesiogiaiTukstLtNematerialus" localSheetId="1">'Forma 8'!$P$16</definedName>
    <definedName name="VAS008_F_GeriamojoVandensGavybaTiesiogiaiTukstLtNematerialus">'Forma 8'!$P$16</definedName>
    <definedName name="VAS008_F_GeriamojoVandensGavybaTiesiogiaiTukstLtPastatai" localSheetId="1">'Forma 8'!$D$16</definedName>
    <definedName name="VAS008_F_GeriamojoVandensGavybaTiesiogiaiTukstLtPastatai">'Forma 8'!$D$16</definedName>
    <definedName name="VAS008_F_GeriamojoVandensGavybaTiesiogiaiTukstLtStatiniai" localSheetId="1">'Forma 8'!$F$16</definedName>
    <definedName name="VAS008_F_GeriamojoVandensGavybaTiesiogiaiTukstLtStatiniai">'Forma 8'!$F$16</definedName>
    <definedName name="VAS008_F_GeriamojoVandensGavybaTiesiogiaiTukstLtTransporto" localSheetId="1">'Forma 8'!$L$16</definedName>
    <definedName name="VAS008_F_GeriamojoVandensGavybaTiesiogiaiTukstLtTransporto">'Forma 8'!$L$16</definedName>
    <definedName name="VAS008_F_GeriamojoVandensGavybaTiesiogiaiTukstLtZeme" localSheetId="1">'Forma 8'!$R$16</definedName>
    <definedName name="VAS008_F_GeriamojoVandensGavybaTiesiogiaiTukstLtZeme">'Forma 8'!$R$16</definedName>
    <definedName name="VAS008_F_GeriamojoVandensPristatymasBendrosiosIsViso" localSheetId="1">'Forma 8'!$S$48</definedName>
    <definedName name="VAS008_F_GeriamojoVandensPristatymasBendrosiosIsViso">'Forma 8'!$S$48</definedName>
    <definedName name="VAS008_F_GeriamojoVandensPristatymasBendrosiosProcKiti" localSheetId="1">'Forma 8'!$M$48</definedName>
    <definedName name="VAS008_F_GeriamojoVandensPristatymasBendrosiosProcKiti">'Forma 8'!$M$48</definedName>
    <definedName name="VAS008_F_GeriamojoVandensPristatymasBendrosiosProcMasinos" localSheetId="1">'Forma 8'!$I$48</definedName>
    <definedName name="VAS008_F_GeriamojoVandensPristatymasBendrosiosProcMasinos">'Forma 8'!$I$48</definedName>
    <definedName name="VAS008_F_GeriamojoVandensPristatymasBendrosiosProcNematerialus" localSheetId="1">'Forma 8'!$O$48</definedName>
    <definedName name="VAS008_F_GeriamojoVandensPristatymasBendrosiosProcNematerialus">'Forma 8'!$O$48</definedName>
    <definedName name="VAS008_F_GeriamojoVandensPristatymasBendrosiosProcPastatai" localSheetId="1">'Forma 8'!$C$48</definedName>
    <definedName name="VAS008_F_GeriamojoVandensPristatymasBendrosiosProcPastatai">'Forma 8'!$C$48</definedName>
    <definedName name="VAS008_F_GeriamojoVandensPristatymasBendrosiosProcStatiniai" localSheetId="1">'Forma 8'!$E$48</definedName>
    <definedName name="VAS008_F_GeriamojoVandensPristatymasBendrosiosProcStatiniai">'Forma 8'!$E$48</definedName>
    <definedName name="VAS008_F_GeriamojoVandensPristatymasBendrosiosProcTransporto" localSheetId="1">'Forma 8'!$K$48</definedName>
    <definedName name="VAS008_F_GeriamojoVandensPristatymasBendrosiosProcTransporto">'Forma 8'!$K$48</definedName>
    <definedName name="VAS008_F_GeriamojoVandensPristatymasBendrosiosProcZeme" localSheetId="1">'Forma 8'!$Q$48</definedName>
    <definedName name="VAS008_F_GeriamojoVandensPristatymasBendrosiosProcZeme">'Forma 8'!$Q$48</definedName>
    <definedName name="VAS008_F_GeriamojoVandensPristatymasBendrosiosTukstLtKiti" localSheetId="1">'Forma 8'!$N$48</definedName>
    <definedName name="VAS008_F_GeriamojoVandensPristatymasBendrosiosTukstLtKiti">'Forma 8'!$N$48</definedName>
    <definedName name="VAS008_F_GeriamojoVandensPristatymasBendrosiosTukstLtMasinos" localSheetId="1">'Forma 8'!$J$48</definedName>
    <definedName name="VAS008_F_GeriamojoVandensPristatymasBendrosiosTukstLtMasinos">'Forma 8'!$J$48</definedName>
    <definedName name="VAS008_F_GeriamojoVandensPristatymasBendrosiosTukstLtNematerialus" localSheetId="1">'Forma 8'!$P$48</definedName>
    <definedName name="VAS008_F_GeriamojoVandensPristatymasBendrosiosTukstLtNematerialus">'Forma 8'!$P$48</definedName>
    <definedName name="VAS008_F_GeriamojoVandensPristatymasBendrosiosTukstLtPastatai" localSheetId="1">'Forma 8'!$D$48</definedName>
    <definedName name="VAS008_F_GeriamojoVandensPristatymasBendrosiosTukstLtPastatai">'Forma 8'!$D$48</definedName>
    <definedName name="VAS008_F_GeriamojoVandensPristatymasBendrosiosTukstLtStatiniai" localSheetId="1">'Forma 8'!$F$48</definedName>
    <definedName name="VAS008_F_GeriamojoVandensPristatymasBendrosiosTukstLtStatiniai">'Forma 8'!$F$48</definedName>
    <definedName name="VAS008_F_GeriamojoVandensPristatymasBendrosiosTukstLtTransporto" localSheetId="1">'Forma 8'!$L$48</definedName>
    <definedName name="VAS008_F_GeriamojoVandensPristatymasBendrosiosTukstLtTransporto">'Forma 8'!$L$48</definedName>
    <definedName name="VAS008_F_GeriamojoVandensPristatymasBendrosiosTukstLtZeme" localSheetId="1">'Forma 8'!$R$48</definedName>
    <definedName name="VAS008_F_GeriamojoVandensPristatymasBendrosiosTukstLtZeme">'Forma 8'!$R$48</definedName>
    <definedName name="VAS008_F_GeriamojoVandensPristatymasNetiesioginesIsViso" localSheetId="1">'Forma 8'!$S$33</definedName>
    <definedName name="VAS008_F_GeriamojoVandensPristatymasNetiesioginesIsViso">'Forma 8'!$S$33</definedName>
    <definedName name="VAS008_F_GeriamojoVandensPristatymasNetiesioginesProcKiti" localSheetId="1">'Forma 8'!$M$33</definedName>
    <definedName name="VAS008_F_GeriamojoVandensPristatymasNetiesioginesProcKiti">'Forma 8'!$M$33</definedName>
    <definedName name="VAS008_F_GeriamojoVandensPristatymasNetiesioginesProcMasinos" localSheetId="1">'Forma 8'!$I$33</definedName>
    <definedName name="VAS008_F_GeriamojoVandensPristatymasNetiesioginesProcMasinos">'Forma 8'!$I$33</definedName>
    <definedName name="VAS008_F_GeriamojoVandensPristatymasNetiesioginesProcNematerialus" localSheetId="1">'Forma 8'!$O$33</definedName>
    <definedName name="VAS008_F_GeriamojoVandensPristatymasNetiesioginesProcNematerialus">'Forma 8'!$O$33</definedName>
    <definedName name="VAS008_F_GeriamojoVandensPristatymasNetiesioginesProcPastatai" localSheetId="1">'Forma 8'!$C$33</definedName>
    <definedName name="VAS008_F_GeriamojoVandensPristatymasNetiesioginesProcPastatai">'Forma 8'!$C$33</definedName>
    <definedName name="VAS008_F_GeriamojoVandensPristatymasNetiesioginesProcStatiniai" localSheetId="1">'Forma 8'!$E$33</definedName>
    <definedName name="VAS008_F_GeriamojoVandensPristatymasNetiesioginesProcStatiniai">'Forma 8'!$E$33</definedName>
    <definedName name="VAS008_F_GeriamojoVandensPristatymasNetiesioginesProcTransporto" localSheetId="1">'Forma 8'!$K$33</definedName>
    <definedName name="VAS008_F_GeriamojoVandensPristatymasNetiesioginesProcTransporto">'Forma 8'!$K$33</definedName>
    <definedName name="VAS008_F_GeriamojoVandensPristatymasNetiesioginesProcZeme" localSheetId="1">'Forma 8'!$Q$33</definedName>
    <definedName name="VAS008_F_GeriamojoVandensPristatymasNetiesioginesProcZeme">'Forma 8'!$Q$33</definedName>
    <definedName name="VAS008_F_GeriamojoVandensPristatymasNetiesioginesTukstLtKiti" localSheetId="1">'Forma 8'!$N$33</definedName>
    <definedName name="VAS008_F_GeriamojoVandensPristatymasNetiesioginesTukstLtKiti">'Forma 8'!$N$33</definedName>
    <definedName name="VAS008_F_GeriamojoVandensPristatymasNetiesioginesTukstLtMasinos" localSheetId="1">'Forma 8'!$J$33</definedName>
    <definedName name="VAS008_F_GeriamojoVandensPristatymasNetiesioginesTukstLtMasinos">'Forma 8'!$J$33</definedName>
    <definedName name="VAS008_F_GeriamojoVandensPristatymasNetiesioginesTukstLtNematerialus" localSheetId="1">'Forma 8'!$P$33</definedName>
    <definedName name="VAS008_F_GeriamojoVandensPristatymasNetiesioginesTukstLtNematerialus">'Forma 8'!$P$33</definedName>
    <definedName name="VAS008_F_GeriamojoVandensPristatymasNetiesioginesTukstLtPastatai" localSheetId="1">'Forma 8'!$D$33</definedName>
    <definedName name="VAS008_F_GeriamojoVandensPristatymasNetiesioginesTukstLtPastatai">'Forma 8'!$D$33</definedName>
    <definedName name="VAS008_F_GeriamojoVandensPristatymasNetiesioginesTukstLtStatiniai" localSheetId="1">'Forma 8'!$F$33</definedName>
    <definedName name="VAS008_F_GeriamojoVandensPristatymasNetiesioginesTukstLtStatiniai">'Forma 8'!$F$33</definedName>
    <definedName name="VAS008_F_GeriamojoVandensPristatymasNetiesioginesTukstLtTransporto" localSheetId="1">'Forma 8'!$L$33</definedName>
    <definedName name="VAS008_F_GeriamojoVandensPristatymasNetiesioginesTukstLtTransporto">'Forma 8'!$L$33</definedName>
    <definedName name="VAS008_F_GeriamojoVandensPristatymasNetiesioginesTukstLtZeme" localSheetId="1">'Forma 8'!$R$33</definedName>
    <definedName name="VAS008_F_GeriamojoVandensPristatymasNetiesioginesTukstLtZeme">'Forma 8'!$R$33</definedName>
    <definedName name="VAS008_F_GeriamojoVandensPristatymasPriskirtaIsViso" localSheetId="1">'Forma 8'!$S$62</definedName>
    <definedName name="VAS008_F_GeriamojoVandensPristatymasPriskirtaIsViso">'Forma 8'!$S$62</definedName>
    <definedName name="VAS008_F_GeriamojoVandensPristatymasPriskirtaTukstLtKiti" localSheetId="1">'Forma 8'!$N$62</definedName>
    <definedName name="VAS008_F_GeriamojoVandensPristatymasPriskirtaTukstLtKiti">'Forma 8'!$N$62</definedName>
    <definedName name="VAS008_F_GeriamojoVandensPristatymasPriskirtaTukstLtMasinos" localSheetId="1">'Forma 8'!$J$62</definedName>
    <definedName name="VAS008_F_GeriamojoVandensPristatymasPriskirtaTukstLtMasinos">'Forma 8'!$J$62</definedName>
    <definedName name="VAS008_F_GeriamojoVandensPristatymasPriskirtaTukstLtNematerialus" localSheetId="1">'Forma 8'!$P$62</definedName>
    <definedName name="VAS008_F_GeriamojoVandensPristatymasPriskirtaTukstLtNematerialus">'Forma 8'!$P$62</definedName>
    <definedName name="VAS008_F_GeriamojoVandensPristatymasPriskirtaTukstLtPastatai" localSheetId="1">'Forma 8'!$D$62</definedName>
    <definedName name="VAS008_F_GeriamojoVandensPristatymasPriskirtaTukstLtPastatai">'Forma 8'!$D$62</definedName>
    <definedName name="VAS008_F_GeriamojoVandensPristatymasPriskirtaTukstLtStatiniai" localSheetId="1">'Forma 8'!$F$62</definedName>
    <definedName name="VAS008_F_GeriamojoVandensPristatymasPriskirtaTukstLtStatiniai">'Forma 8'!$F$62</definedName>
    <definedName name="VAS008_F_GeriamojoVandensPristatymasPriskirtaTukstLtTransporto" localSheetId="1">'Forma 8'!$L$62</definedName>
    <definedName name="VAS008_F_GeriamojoVandensPristatymasPriskirtaTukstLtTransporto">'Forma 8'!$L$62</definedName>
    <definedName name="VAS008_F_GeriamojoVandensPristatymasPriskirtaTukstLtZeme" localSheetId="1">'Forma 8'!$R$62</definedName>
    <definedName name="VAS008_F_GeriamojoVandensPristatymasPriskirtaTukstLtZeme">'Forma 8'!$R$62</definedName>
    <definedName name="VAS008_F_GeriamojoVandensPristatymasPriskirtaVandentiekioIrNuoteku" localSheetId="1">'Forma 8'!$H$62</definedName>
    <definedName name="VAS008_F_GeriamojoVandensPristatymasPriskirtaVandentiekioIrNuoteku">'Forma 8'!$H$62</definedName>
    <definedName name="VAS008_F_GeriamojoVandensPristatymasTiesiogiaiIsViso" localSheetId="1">'Forma 8'!$S$18</definedName>
    <definedName name="VAS008_F_GeriamojoVandensPristatymasTiesiogiaiIsViso">'Forma 8'!$S$18</definedName>
    <definedName name="VAS008_F_GeriamojoVandensPristatymasTiesiogiaiTukstLtKiti" localSheetId="1">'Forma 8'!$N$18</definedName>
    <definedName name="VAS008_F_GeriamojoVandensPristatymasTiesiogiaiTukstLtKiti">'Forma 8'!$N$18</definedName>
    <definedName name="VAS008_F_GeriamojoVandensPristatymasTiesiogiaiTukstLtMasinos" localSheetId="1">'Forma 8'!$J$18</definedName>
    <definedName name="VAS008_F_GeriamojoVandensPristatymasTiesiogiaiTukstLtMasinos">'Forma 8'!$J$18</definedName>
    <definedName name="VAS008_F_GeriamojoVandensPristatymasTiesiogiaiTukstLtNematerialus" localSheetId="1">'Forma 8'!$P$18</definedName>
    <definedName name="VAS008_F_GeriamojoVandensPristatymasTiesiogiaiTukstLtNematerialus">'Forma 8'!$P$18</definedName>
    <definedName name="VAS008_F_GeriamojoVandensPristatymasTiesiogiaiTukstLtPastatai" localSheetId="1">'Forma 8'!$D$18</definedName>
    <definedName name="VAS008_F_GeriamojoVandensPristatymasTiesiogiaiTukstLtPastatai">'Forma 8'!$D$18</definedName>
    <definedName name="VAS008_F_GeriamojoVandensPristatymasTiesiogiaiTukstLtStatiniai" localSheetId="1">'Forma 8'!$F$18</definedName>
    <definedName name="VAS008_F_GeriamojoVandensPristatymasTiesiogiaiTukstLtStatiniai">'Forma 8'!$F$18</definedName>
    <definedName name="VAS008_F_GeriamojoVandensPristatymasTiesiogiaiTukstLtTransporto" localSheetId="1">'Forma 8'!$L$18</definedName>
    <definedName name="VAS008_F_GeriamojoVandensPristatymasTiesiogiaiTukstLtTransporto">'Forma 8'!$L$18</definedName>
    <definedName name="VAS008_F_GeriamojoVandensPristatymasTiesiogiaiTukstLtZeme" localSheetId="1">'Forma 8'!$R$18</definedName>
    <definedName name="VAS008_F_GeriamojoVandensPristatymasTiesiogiaiTukstLtZeme">'Forma 8'!$R$18</definedName>
    <definedName name="VAS008_F_GeriamojoVandensPristatymasTiesiogiaiVandentiekioIrNuoteku" localSheetId="1">'Forma 8'!$H$18</definedName>
    <definedName name="VAS008_F_GeriamojoVandensPristatymasTiesiogiaiVandentiekioIrNuoteku">'Forma 8'!$H$18</definedName>
    <definedName name="VAS008_F_GeriamojoVandensRuosimasBendrosiosIsViso" localSheetId="1">'Forma 8'!$S$47</definedName>
    <definedName name="VAS008_F_GeriamojoVandensRuosimasBendrosiosIsViso">'Forma 8'!$S$47</definedName>
    <definedName name="VAS008_F_GeriamojoVandensRuosimasBendrosiosProcKiti" localSheetId="1">'Forma 8'!$M$47</definedName>
    <definedName name="VAS008_F_GeriamojoVandensRuosimasBendrosiosProcKiti">'Forma 8'!$M$47</definedName>
    <definedName name="VAS008_F_GeriamojoVandensRuosimasBendrosiosProcMasinos" localSheetId="1">'Forma 8'!$I$47</definedName>
    <definedName name="VAS008_F_GeriamojoVandensRuosimasBendrosiosProcMasinos">'Forma 8'!$I$47</definedName>
    <definedName name="VAS008_F_GeriamojoVandensRuosimasBendrosiosProcNematerialus" localSheetId="1">'Forma 8'!$O$47</definedName>
    <definedName name="VAS008_F_GeriamojoVandensRuosimasBendrosiosProcNematerialus">'Forma 8'!$O$47</definedName>
    <definedName name="VAS008_F_GeriamojoVandensRuosimasBendrosiosProcPastatai" localSheetId="1">'Forma 8'!$C$47</definedName>
    <definedName name="VAS008_F_GeriamojoVandensRuosimasBendrosiosProcPastatai">'Forma 8'!$C$47</definedName>
    <definedName name="VAS008_F_GeriamojoVandensRuosimasBendrosiosProcStatiniai" localSheetId="1">'Forma 8'!$E$47</definedName>
    <definedName name="VAS008_F_GeriamojoVandensRuosimasBendrosiosProcStatiniai">'Forma 8'!$E$47</definedName>
    <definedName name="VAS008_F_GeriamojoVandensRuosimasBendrosiosProcTransporto" localSheetId="1">'Forma 8'!$K$47</definedName>
    <definedName name="VAS008_F_GeriamojoVandensRuosimasBendrosiosProcTransporto">'Forma 8'!$K$47</definedName>
    <definedName name="VAS008_F_GeriamojoVandensRuosimasBendrosiosProcZeme" localSheetId="1">'Forma 8'!$Q$47</definedName>
    <definedName name="VAS008_F_GeriamojoVandensRuosimasBendrosiosProcZeme">'Forma 8'!$Q$47</definedName>
    <definedName name="VAS008_F_GeriamojoVandensRuosimasBendrosiosTukstLtKiti" localSheetId="1">'Forma 8'!$N$47</definedName>
    <definedName name="VAS008_F_GeriamojoVandensRuosimasBendrosiosTukstLtKiti">'Forma 8'!$N$47</definedName>
    <definedName name="VAS008_F_GeriamojoVandensRuosimasBendrosiosTukstLtMasinos" localSheetId="1">'Forma 8'!$J$47</definedName>
    <definedName name="VAS008_F_GeriamojoVandensRuosimasBendrosiosTukstLtMasinos">'Forma 8'!$J$47</definedName>
    <definedName name="VAS008_F_GeriamojoVandensRuosimasBendrosiosTukstLtNematerialus" localSheetId="1">'Forma 8'!$P$47</definedName>
    <definedName name="VAS008_F_GeriamojoVandensRuosimasBendrosiosTukstLtNematerialus">'Forma 8'!$P$47</definedName>
    <definedName name="VAS008_F_GeriamojoVandensRuosimasBendrosiosTukstLtPastatai" localSheetId="1">'Forma 8'!$D$47</definedName>
    <definedName name="VAS008_F_GeriamojoVandensRuosimasBendrosiosTukstLtPastatai">'Forma 8'!$D$47</definedName>
    <definedName name="VAS008_F_GeriamojoVandensRuosimasBendrosiosTukstLtStatiniai" localSheetId="1">'Forma 8'!$F$47</definedName>
    <definedName name="VAS008_F_GeriamojoVandensRuosimasBendrosiosTukstLtStatiniai">'Forma 8'!$F$47</definedName>
    <definedName name="VAS008_F_GeriamojoVandensRuosimasBendrosiosTukstLtTransporto" localSheetId="1">'Forma 8'!$L$47</definedName>
    <definedName name="VAS008_F_GeriamojoVandensRuosimasBendrosiosTukstLtTransporto">'Forma 8'!$L$47</definedName>
    <definedName name="VAS008_F_GeriamojoVandensRuosimasBendrosiosTukstLtZeme" localSheetId="1">'Forma 8'!$R$47</definedName>
    <definedName name="VAS008_F_GeriamojoVandensRuosimasBendrosiosTukstLtZeme">'Forma 8'!$R$47</definedName>
    <definedName name="VAS008_F_GeriamojoVandensRuosimasNetiesioginesIsViso" localSheetId="1">'Forma 8'!$S$32</definedName>
    <definedName name="VAS008_F_GeriamojoVandensRuosimasNetiesioginesIsViso">'Forma 8'!$S$32</definedName>
    <definedName name="VAS008_F_GeriamojoVandensRuosimasNetiesioginesProcKiti" localSheetId="1">'Forma 8'!$M$32</definedName>
    <definedName name="VAS008_F_GeriamojoVandensRuosimasNetiesioginesProcKiti">'Forma 8'!$M$32</definedName>
    <definedName name="VAS008_F_GeriamojoVandensRuosimasNetiesioginesProcMasinos" localSheetId="1">'Forma 8'!$I$32</definedName>
    <definedName name="VAS008_F_GeriamojoVandensRuosimasNetiesioginesProcMasinos">'Forma 8'!$I$32</definedName>
    <definedName name="VAS008_F_GeriamojoVandensRuosimasNetiesioginesProcNematerialus" localSheetId="1">'Forma 8'!$O$32</definedName>
    <definedName name="VAS008_F_GeriamojoVandensRuosimasNetiesioginesProcNematerialus">'Forma 8'!$O$32</definedName>
    <definedName name="VAS008_F_GeriamojoVandensRuosimasNetiesioginesProcPastatai" localSheetId="1">'Forma 8'!$C$32</definedName>
    <definedName name="VAS008_F_GeriamojoVandensRuosimasNetiesioginesProcPastatai">'Forma 8'!$C$32</definedName>
    <definedName name="VAS008_F_GeriamojoVandensRuosimasNetiesioginesProcStatiniai" localSheetId="1">'Forma 8'!$E$32</definedName>
    <definedName name="VAS008_F_GeriamojoVandensRuosimasNetiesioginesProcStatiniai">'Forma 8'!$E$32</definedName>
    <definedName name="VAS008_F_GeriamojoVandensRuosimasNetiesioginesProcTransporto" localSheetId="1">'Forma 8'!$K$32</definedName>
    <definedName name="VAS008_F_GeriamojoVandensRuosimasNetiesioginesProcTransporto">'Forma 8'!$K$32</definedName>
    <definedName name="VAS008_F_GeriamojoVandensRuosimasNetiesioginesProcZeme" localSheetId="1">'Forma 8'!$Q$32</definedName>
    <definedName name="VAS008_F_GeriamojoVandensRuosimasNetiesioginesProcZeme">'Forma 8'!$Q$32</definedName>
    <definedName name="VAS008_F_GeriamojoVandensRuosimasNetiesioginesTukstLtKiti" localSheetId="1">'Forma 8'!$N$32</definedName>
    <definedName name="VAS008_F_GeriamojoVandensRuosimasNetiesioginesTukstLtKiti">'Forma 8'!$N$32</definedName>
    <definedName name="VAS008_F_GeriamojoVandensRuosimasNetiesioginesTukstLtMasinos" localSheetId="1">'Forma 8'!$J$32</definedName>
    <definedName name="VAS008_F_GeriamojoVandensRuosimasNetiesioginesTukstLtMasinos">'Forma 8'!$J$32</definedName>
    <definedName name="VAS008_F_GeriamojoVandensRuosimasNetiesioginesTukstLtNematerialus" localSheetId="1">'Forma 8'!$P$32</definedName>
    <definedName name="VAS008_F_GeriamojoVandensRuosimasNetiesioginesTukstLtNematerialus">'Forma 8'!$P$32</definedName>
    <definedName name="VAS008_F_GeriamojoVandensRuosimasNetiesioginesTukstLtPastatai" localSheetId="1">'Forma 8'!$D$32</definedName>
    <definedName name="VAS008_F_GeriamojoVandensRuosimasNetiesioginesTukstLtPastatai">'Forma 8'!$D$32</definedName>
    <definedName name="VAS008_F_GeriamojoVandensRuosimasNetiesioginesTukstLtStatiniai" localSheetId="1">'Forma 8'!$F$32</definedName>
    <definedName name="VAS008_F_GeriamojoVandensRuosimasNetiesioginesTukstLtStatiniai">'Forma 8'!$F$32</definedName>
    <definedName name="VAS008_F_GeriamojoVandensRuosimasNetiesioginesTukstLtTransporto" localSheetId="1">'Forma 8'!$L$32</definedName>
    <definedName name="VAS008_F_GeriamojoVandensRuosimasNetiesioginesTukstLtTransporto">'Forma 8'!$L$32</definedName>
    <definedName name="VAS008_F_GeriamojoVandensRuosimasNetiesioginesTukstLtZeme" localSheetId="1">'Forma 8'!$R$32</definedName>
    <definedName name="VAS008_F_GeriamojoVandensRuosimasNetiesioginesTukstLtZeme">'Forma 8'!$R$32</definedName>
    <definedName name="VAS008_F_GeriamojoVandensRuosimasPriskirtaIsViso" localSheetId="1">'Forma 8'!$S$61</definedName>
    <definedName name="VAS008_F_GeriamojoVandensRuosimasPriskirtaIsViso">'Forma 8'!$S$61</definedName>
    <definedName name="VAS008_F_GeriamojoVandensRuosimasPriskirtaTukstLtKiti" localSheetId="1">'Forma 8'!$N$61</definedName>
    <definedName name="VAS008_F_GeriamojoVandensRuosimasPriskirtaTukstLtKiti">'Forma 8'!$N$61</definedName>
    <definedName name="VAS008_F_GeriamojoVandensRuosimasPriskirtaTukstLtMasinos" localSheetId="1">'Forma 8'!$J$61</definedName>
    <definedName name="VAS008_F_GeriamojoVandensRuosimasPriskirtaTukstLtMasinos">'Forma 8'!$J$61</definedName>
    <definedName name="VAS008_F_GeriamojoVandensRuosimasPriskirtaTukstLtNematerialus" localSheetId="1">'Forma 8'!$P$61</definedName>
    <definedName name="VAS008_F_GeriamojoVandensRuosimasPriskirtaTukstLtNematerialus">'Forma 8'!$P$61</definedName>
    <definedName name="VAS008_F_GeriamojoVandensRuosimasPriskirtaTukstLtPastatai" localSheetId="1">'Forma 8'!$D$61</definedName>
    <definedName name="VAS008_F_GeriamojoVandensRuosimasPriskirtaTukstLtPastatai">'Forma 8'!$D$61</definedName>
    <definedName name="VAS008_F_GeriamojoVandensRuosimasPriskirtaTukstLtStatiniai" localSheetId="1">'Forma 8'!$F$61</definedName>
    <definedName name="VAS008_F_GeriamojoVandensRuosimasPriskirtaTukstLtStatiniai">'Forma 8'!$F$61</definedName>
    <definedName name="VAS008_F_GeriamojoVandensRuosimasPriskirtaTukstLtTransporto" localSheetId="1">'Forma 8'!$L$61</definedName>
    <definedName name="VAS008_F_GeriamojoVandensRuosimasPriskirtaTukstLtTransporto">'Forma 8'!$L$61</definedName>
    <definedName name="VAS008_F_GeriamojoVandensRuosimasPriskirtaTukstLtZeme" localSheetId="1">'Forma 8'!$R$61</definedName>
    <definedName name="VAS008_F_GeriamojoVandensRuosimasPriskirtaTukstLtZeme">'Forma 8'!$R$61</definedName>
    <definedName name="VAS008_F_GeriamojoVandensRuosimasTiesiogiaiIsViso" localSheetId="1">'Forma 8'!$S$17</definedName>
    <definedName name="VAS008_F_GeriamojoVandensRuosimasTiesiogiaiIsViso">'Forma 8'!$S$17</definedName>
    <definedName name="VAS008_F_GeriamojoVandensRuosimasTiesiogiaiTukstLtKiti" localSheetId="1">'Forma 8'!$N$17</definedName>
    <definedName name="VAS008_F_GeriamojoVandensRuosimasTiesiogiaiTukstLtKiti">'Forma 8'!$N$17</definedName>
    <definedName name="VAS008_F_GeriamojoVandensRuosimasTiesiogiaiTukstLtMasinos" localSheetId="1">'Forma 8'!$J$17</definedName>
    <definedName name="VAS008_F_GeriamojoVandensRuosimasTiesiogiaiTukstLtMasinos">'Forma 8'!$J$17</definedName>
    <definedName name="VAS008_F_GeriamojoVandensRuosimasTiesiogiaiTukstLtNematerialus" localSheetId="1">'Forma 8'!$P$17</definedName>
    <definedName name="VAS008_F_GeriamojoVandensRuosimasTiesiogiaiTukstLtNematerialus">'Forma 8'!$P$17</definedName>
    <definedName name="VAS008_F_GeriamojoVandensRuosimasTiesiogiaiTukstLtPastatai" localSheetId="1">'Forma 8'!$D$17</definedName>
    <definedName name="VAS008_F_GeriamojoVandensRuosimasTiesiogiaiTukstLtPastatai">'Forma 8'!$D$17</definedName>
    <definedName name="VAS008_F_GeriamojoVandensRuosimasTiesiogiaiTukstLtStatiniai" localSheetId="1">'Forma 8'!$F$17</definedName>
    <definedName name="VAS008_F_GeriamojoVandensRuosimasTiesiogiaiTukstLtStatiniai">'Forma 8'!$F$17</definedName>
    <definedName name="VAS008_F_GeriamojoVandensRuosimasTiesiogiaiTukstLtTransporto" localSheetId="1">'Forma 8'!$L$17</definedName>
    <definedName name="VAS008_F_GeriamojoVandensRuosimasTiesiogiaiTukstLtTransporto">'Forma 8'!$L$17</definedName>
    <definedName name="VAS008_F_GeriamojoVandensRuosimasTiesiogiaiTukstLtZeme" localSheetId="1">'Forma 8'!$R$17</definedName>
    <definedName name="VAS008_F_GeriamojoVandensRuosimasTiesiogiaiTukstLtZeme">'Forma 8'!$R$17</definedName>
    <definedName name="VAS008_F_IlgalaikioTurtoTiesiogiaiIsViso" localSheetId="1">'Forma 8'!$S$13</definedName>
    <definedName name="VAS008_F_IlgalaikioTurtoTiesiogiaiIsViso">'Forma 8'!$S$13</definedName>
    <definedName name="VAS008_F_IlgalaikioTurtoTiesiogiaiTukstLtKiti" localSheetId="1">'Forma 8'!$N$13</definedName>
    <definedName name="VAS008_F_IlgalaikioTurtoTiesiogiaiTukstLtKiti">'Forma 8'!$N$13</definedName>
    <definedName name="VAS008_F_IlgalaikioTurtoTiesiogiaiTukstLtMasinos" localSheetId="1">'Forma 8'!$J$13</definedName>
    <definedName name="VAS008_F_IlgalaikioTurtoTiesiogiaiTukstLtMasinos">'Forma 8'!$J$13</definedName>
    <definedName name="VAS008_F_IlgalaikioTurtoTiesiogiaiTukstLtNematerialus" localSheetId="1">'Forma 8'!$P$13</definedName>
    <definedName name="VAS008_F_IlgalaikioTurtoTiesiogiaiTukstLtNematerialus">'Forma 8'!$P$13</definedName>
    <definedName name="VAS008_F_IlgalaikioTurtoTiesiogiaiTukstLtPastatai" localSheetId="1">'Forma 8'!$D$13</definedName>
    <definedName name="VAS008_F_IlgalaikioTurtoTiesiogiaiTukstLtPastatai">'Forma 8'!$D$13</definedName>
    <definedName name="VAS008_F_IlgalaikioTurtoTiesiogiaiTukstLtStatiniai" localSheetId="1">'Forma 8'!$F$13</definedName>
    <definedName name="VAS008_F_IlgalaikioTurtoTiesiogiaiTukstLtStatiniai">'Forma 8'!$F$13</definedName>
    <definedName name="VAS008_F_IlgalaikioTurtoTiesiogiaiTukstLtTransporto" localSheetId="1">'Forma 8'!$L$13</definedName>
    <definedName name="VAS008_F_IlgalaikioTurtoTiesiogiaiTukstLtTransporto">'Forma 8'!$L$13</definedName>
    <definedName name="VAS008_F_IlgalaikioTurtoTiesiogiaiTukstLtZeme" localSheetId="1">'Forma 8'!$R$13</definedName>
    <definedName name="VAS008_F_IlgalaikioTurtoTiesiogiaiTukstLtZeme">'Forma 8'!$R$13</definedName>
    <definedName name="VAS008_F_IlgalaikioTurtoTiesiogiaiVandentiekioIrNuoteku" localSheetId="1">'Forma 8'!$H$13</definedName>
    <definedName name="VAS008_F_IlgalaikioTurtoTiesiogiaiVandentiekioIrNuoteku">'Forma 8'!$H$13</definedName>
    <definedName name="VAS008_F_KitaNereguliuojamaVeiklaBendrosiosIsViso" localSheetId="1">'Forma 8'!$S$56</definedName>
    <definedName name="VAS008_F_KitaNereguliuojamaVeiklaBendrosiosIsViso">'Forma 8'!$S$56</definedName>
    <definedName name="VAS008_F_KitaNereguliuojamaVeiklaBendrosiosProcKiti" localSheetId="1">'Forma 8'!$M$56</definedName>
    <definedName name="VAS008_F_KitaNereguliuojamaVeiklaBendrosiosProcKiti">'Forma 8'!$M$56</definedName>
    <definedName name="VAS008_F_KitaNereguliuojamaVeiklaBendrosiosProcMasinos" localSheetId="1">'Forma 8'!$I$56</definedName>
    <definedName name="VAS008_F_KitaNereguliuojamaVeiklaBendrosiosProcMasinos">'Forma 8'!$I$56</definedName>
    <definedName name="VAS008_F_KitaNereguliuojamaVeiklaBendrosiosProcNematerialus" localSheetId="1">'Forma 8'!$O$56</definedName>
    <definedName name="VAS008_F_KitaNereguliuojamaVeiklaBendrosiosProcNematerialus">'Forma 8'!$O$56</definedName>
    <definedName name="VAS008_F_KitaNereguliuojamaVeiklaBendrosiosProcPastatai" localSheetId="1">'Forma 8'!$C$56</definedName>
    <definedName name="VAS008_F_KitaNereguliuojamaVeiklaBendrosiosProcPastatai">'Forma 8'!$C$56</definedName>
    <definedName name="VAS008_F_KitaNereguliuojamaVeiklaBendrosiosProcStatiniai" localSheetId="1">'Forma 8'!$E$56</definedName>
    <definedName name="VAS008_F_KitaNereguliuojamaVeiklaBendrosiosProcStatiniai">'Forma 8'!$E$56</definedName>
    <definedName name="VAS008_F_KitaNereguliuojamaVeiklaBendrosiosProcTransporto" localSheetId="1">'Forma 8'!$K$56</definedName>
    <definedName name="VAS008_F_KitaNereguliuojamaVeiklaBendrosiosProcTransporto">'Forma 8'!$K$56</definedName>
    <definedName name="VAS008_F_KitaNereguliuojamaVeiklaBendrosiosProcZeme" localSheetId="1">'Forma 8'!$Q$56</definedName>
    <definedName name="VAS008_F_KitaNereguliuojamaVeiklaBendrosiosProcZeme">'Forma 8'!$Q$56</definedName>
    <definedName name="VAS008_F_KitaNereguliuojamaVeiklaBendrosiosTukstLtKiti" localSheetId="1">'Forma 8'!$N$56</definedName>
    <definedName name="VAS008_F_KitaNereguliuojamaVeiklaBendrosiosTukstLtKiti">'Forma 8'!$N$56</definedName>
    <definedName name="VAS008_F_KitaNereguliuojamaVeiklaBendrosiosTukstLtMasinos" localSheetId="1">'Forma 8'!$J$56</definedName>
    <definedName name="VAS008_F_KitaNereguliuojamaVeiklaBendrosiosTukstLtMasinos">'Forma 8'!$J$56</definedName>
    <definedName name="VAS008_F_KitaNereguliuojamaVeiklaBendrosiosTukstLtNematerialus" localSheetId="1">'Forma 8'!$P$56</definedName>
    <definedName name="VAS008_F_KitaNereguliuojamaVeiklaBendrosiosTukstLtNematerialus">'Forma 8'!$P$56</definedName>
    <definedName name="VAS008_F_KitaNereguliuojamaVeiklaBendrosiosTukstLtPastatai" localSheetId="1">'Forma 8'!$D$56</definedName>
    <definedName name="VAS008_F_KitaNereguliuojamaVeiklaBendrosiosTukstLtPastatai">'Forma 8'!$D$56</definedName>
    <definedName name="VAS008_F_KitaNereguliuojamaVeiklaBendrosiosTukstLtStatiniai" localSheetId="1">'Forma 8'!$F$56</definedName>
    <definedName name="VAS008_F_KitaNereguliuojamaVeiklaBendrosiosTukstLtStatiniai">'Forma 8'!$F$56</definedName>
    <definedName name="VAS008_F_KitaNereguliuojamaVeiklaBendrosiosTukstLtTransporto" localSheetId="1">'Forma 8'!$L$56</definedName>
    <definedName name="VAS008_F_KitaNereguliuojamaVeiklaBendrosiosTukstLtTransporto">'Forma 8'!$L$56</definedName>
    <definedName name="VAS008_F_KitaNereguliuojamaVeiklaBendrosiosTukstLtZeme" localSheetId="1">'Forma 8'!$R$56</definedName>
    <definedName name="VAS008_F_KitaNereguliuojamaVeiklaBendrosiosTukstLtZeme">'Forma 8'!$R$56</definedName>
    <definedName name="VAS008_F_KitaNereguliuojamaVeiklaNetiesioginesIsViso" localSheetId="1">'Forma 8'!$S$41</definedName>
    <definedName name="VAS008_F_KitaNereguliuojamaVeiklaNetiesioginesIsViso">'Forma 8'!$S$41</definedName>
    <definedName name="VAS008_F_KitaNereguliuojamaVeiklaNetiesioginesProcKiti" localSheetId="1">'Forma 8'!$M$41</definedName>
    <definedName name="VAS008_F_KitaNereguliuojamaVeiklaNetiesioginesProcKiti">'Forma 8'!$M$41</definedName>
    <definedName name="VAS008_F_KitaNereguliuojamaVeiklaNetiesioginesProcMasinos" localSheetId="1">'Forma 8'!$I$41</definedName>
    <definedName name="VAS008_F_KitaNereguliuojamaVeiklaNetiesioginesProcMasinos">'Forma 8'!$I$41</definedName>
    <definedName name="VAS008_F_KitaNereguliuojamaVeiklaNetiesioginesProcNematerialus" localSheetId="1">'Forma 8'!$O$41</definedName>
    <definedName name="VAS008_F_KitaNereguliuojamaVeiklaNetiesioginesProcNematerialus">'Forma 8'!$O$41</definedName>
    <definedName name="VAS008_F_KitaNereguliuojamaVeiklaNetiesioginesProcPastatai" localSheetId="1">'Forma 8'!$C$41</definedName>
    <definedName name="VAS008_F_KitaNereguliuojamaVeiklaNetiesioginesProcPastatai">'Forma 8'!$C$41</definedName>
    <definedName name="VAS008_F_KitaNereguliuojamaVeiklaNetiesioginesProcStatiniai" localSheetId="1">'Forma 8'!$E$41</definedName>
    <definedName name="VAS008_F_KitaNereguliuojamaVeiklaNetiesioginesProcStatiniai">'Forma 8'!$E$41</definedName>
    <definedName name="VAS008_F_KitaNereguliuojamaVeiklaNetiesioginesProcTransporto" localSheetId="1">'Forma 8'!$K$41</definedName>
    <definedName name="VAS008_F_KitaNereguliuojamaVeiklaNetiesioginesProcTransporto">'Forma 8'!$K$41</definedName>
    <definedName name="VAS008_F_KitaNereguliuojamaVeiklaNetiesioginesProcZeme" localSheetId="1">'Forma 8'!$Q$41</definedName>
    <definedName name="VAS008_F_KitaNereguliuojamaVeiklaNetiesioginesProcZeme">'Forma 8'!$Q$41</definedName>
    <definedName name="VAS008_F_KitaNereguliuojamaVeiklaNetiesioginesTukstLtKiti" localSheetId="1">'Forma 8'!$N$41</definedName>
    <definedName name="VAS008_F_KitaNereguliuojamaVeiklaNetiesioginesTukstLtKiti">'Forma 8'!$N$41</definedName>
    <definedName name="VAS008_F_KitaNereguliuojamaVeiklaNetiesioginesTukstLtMasinos" localSheetId="1">'Forma 8'!$J$41</definedName>
    <definedName name="VAS008_F_KitaNereguliuojamaVeiklaNetiesioginesTukstLtMasinos">'Forma 8'!$J$41</definedName>
    <definedName name="VAS008_F_KitaNereguliuojamaVeiklaNetiesioginesTukstLtNematerialus" localSheetId="1">'Forma 8'!$P$41</definedName>
    <definedName name="VAS008_F_KitaNereguliuojamaVeiklaNetiesioginesTukstLtNematerialus">'Forma 8'!$P$41</definedName>
    <definedName name="VAS008_F_KitaNereguliuojamaVeiklaNetiesioginesTukstLtPastatai" localSheetId="1">'Forma 8'!$D$41</definedName>
    <definedName name="VAS008_F_KitaNereguliuojamaVeiklaNetiesioginesTukstLtPastatai">'Forma 8'!$D$41</definedName>
    <definedName name="VAS008_F_KitaNereguliuojamaVeiklaNetiesioginesTukstLtStatiniai" localSheetId="1">'Forma 8'!$F$41</definedName>
    <definedName name="VAS008_F_KitaNereguliuojamaVeiklaNetiesioginesTukstLtStatiniai">'Forma 8'!$F$41</definedName>
    <definedName name="VAS008_F_KitaNereguliuojamaVeiklaNetiesioginesTukstLtTransporto" localSheetId="1">'Forma 8'!$L$41</definedName>
    <definedName name="VAS008_F_KitaNereguliuojamaVeiklaNetiesioginesTukstLtTransporto">'Forma 8'!$L$41</definedName>
    <definedName name="VAS008_F_KitaNereguliuojamaVeiklaNetiesioginesTukstLtZeme" localSheetId="1">'Forma 8'!$R$41</definedName>
    <definedName name="VAS008_F_KitaNereguliuojamaVeiklaNetiesioginesTukstLtZeme">'Forma 8'!$R$41</definedName>
    <definedName name="VAS008_F_KitaNereguliuojamaVeiklaPriskirtaIsViso" localSheetId="1">'Forma 8'!$S$70</definedName>
    <definedName name="VAS008_F_KitaNereguliuojamaVeiklaPriskirtaIsViso">'Forma 8'!$S$70</definedName>
    <definedName name="VAS008_F_KitaNereguliuojamaVeiklaPriskirtaTukstLtKiti" localSheetId="1">'Forma 8'!$N$70</definedName>
    <definedName name="VAS008_F_KitaNereguliuojamaVeiklaPriskirtaTukstLtKiti">'Forma 8'!$N$70</definedName>
    <definedName name="VAS008_F_KitaNereguliuojamaVeiklaPriskirtaTukstLtMasinos" localSheetId="1">'Forma 8'!$J$70</definedName>
    <definedName name="VAS008_F_KitaNereguliuojamaVeiklaPriskirtaTukstLtMasinos">'Forma 8'!$J$70</definedName>
    <definedName name="VAS008_F_KitaNereguliuojamaVeiklaPriskirtaTukstLtNematerialus" localSheetId="1">'Forma 8'!$P$70</definedName>
    <definedName name="VAS008_F_KitaNereguliuojamaVeiklaPriskirtaTukstLtNematerialus">'Forma 8'!$P$70</definedName>
    <definedName name="VAS008_F_KitaNereguliuojamaVeiklaPriskirtaTukstLtPastatai" localSheetId="1">'Forma 8'!$D$70</definedName>
    <definedName name="VAS008_F_KitaNereguliuojamaVeiklaPriskirtaTukstLtPastatai">'Forma 8'!$D$70</definedName>
    <definedName name="VAS008_F_KitaNereguliuojamaVeiklaPriskirtaTukstLtStatiniai" localSheetId="1">'Forma 8'!$F$70</definedName>
    <definedName name="VAS008_F_KitaNereguliuojamaVeiklaPriskirtaTukstLtStatiniai">'Forma 8'!$F$70</definedName>
    <definedName name="VAS008_F_KitaNereguliuojamaVeiklaPriskirtaTukstLtTransporto" localSheetId="1">'Forma 8'!$L$70</definedName>
    <definedName name="VAS008_F_KitaNereguliuojamaVeiklaPriskirtaTukstLtTransporto">'Forma 8'!$L$70</definedName>
    <definedName name="VAS008_F_KitaNereguliuojamaVeiklaPriskirtaTukstLtZeme" localSheetId="1">'Forma 8'!$R$70</definedName>
    <definedName name="VAS008_F_KitaNereguliuojamaVeiklaPriskirtaTukstLtZeme">'Forma 8'!$R$70</definedName>
    <definedName name="VAS008_F_KitaNereguliuojamaVeiklaPriskirtaVandentiekioIrNuoteku" localSheetId="1">'Forma 8'!$H$70</definedName>
    <definedName name="VAS008_F_KitaNereguliuojamaVeiklaPriskirtaVandentiekioIrNuoteku">'Forma 8'!$H$70</definedName>
    <definedName name="VAS008_F_KitaNereguliuojamaVeiklaTiesiogiaiIsViso" localSheetId="1">'Forma 8'!$S$26</definedName>
    <definedName name="VAS008_F_KitaNereguliuojamaVeiklaTiesiogiaiIsViso">'Forma 8'!$S$26</definedName>
    <definedName name="VAS008_F_KitaNereguliuojamaVeiklaTiesiogiaiTukstLtKiti" localSheetId="1">'Forma 8'!$N$26</definedName>
    <definedName name="VAS008_F_KitaNereguliuojamaVeiklaTiesiogiaiTukstLtKiti">'Forma 8'!$N$26</definedName>
    <definedName name="VAS008_F_KitaNereguliuojamaVeiklaTiesiogiaiTukstLtMasinos" localSheetId="1">'Forma 8'!$J$26</definedName>
    <definedName name="VAS008_F_KitaNereguliuojamaVeiklaTiesiogiaiTukstLtMasinos">'Forma 8'!$J$26</definedName>
    <definedName name="VAS008_F_KitaNereguliuojamaVeiklaTiesiogiaiTukstLtNematerialus" localSheetId="1">'Forma 8'!$P$26</definedName>
    <definedName name="VAS008_F_KitaNereguliuojamaVeiklaTiesiogiaiTukstLtNematerialus">'Forma 8'!$P$26</definedName>
    <definedName name="VAS008_F_KitaNereguliuojamaVeiklaTiesiogiaiTukstLtPastatai" localSheetId="1">'Forma 8'!$D$26</definedName>
    <definedName name="VAS008_F_KitaNereguliuojamaVeiklaTiesiogiaiTukstLtPastatai">'Forma 8'!$D$26</definedName>
    <definedName name="VAS008_F_KitaNereguliuojamaVeiklaTiesiogiaiTukstLtStatiniai" localSheetId="1">'Forma 8'!$F$26</definedName>
    <definedName name="VAS008_F_KitaNereguliuojamaVeiklaTiesiogiaiTukstLtStatiniai">'Forma 8'!$F$26</definedName>
    <definedName name="VAS008_F_KitaNereguliuojamaVeiklaTiesiogiaiTukstLtTransporto" localSheetId="1">'Forma 8'!$L$26</definedName>
    <definedName name="VAS008_F_KitaNereguliuojamaVeiklaTiesiogiaiTukstLtTransporto">'Forma 8'!$L$26</definedName>
    <definedName name="VAS008_F_KitaNereguliuojamaVeiklaTiesiogiaiTukstLtZeme" localSheetId="1">'Forma 8'!$R$26</definedName>
    <definedName name="VAS008_F_KitaNereguliuojamaVeiklaTiesiogiaiTukstLtZeme">'Forma 8'!$R$26</definedName>
    <definedName name="VAS008_F_KitaNereguliuojamaVeiklaTiesiogiaiVandentiekioIrNuoteku" localSheetId="1">'Forma 8'!$H$26</definedName>
    <definedName name="VAS008_F_KitaNereguliuojamaVeiklaTiesiogiaiVandentiekioIrNuoteku">'Forma 8'!$H$26</definedName>
    <definedName name="VAS008_F_KitaReguliuojamaVeiklaBendrosiosIsViso" localSheetId="1">'Forma 8'!$S$55</definedName>
    <definedName name="VAS008_F_KitaReguliuojamaVeiklaBendrosiosIsViso">'Forma 8'!$S$55</definedName>
    <definedName name="VAS008_F_KitaReguliuojamaVeiklaBendrosiosProcKiti" localSheetId="1">'Forma 8'!$M$55</definedName>
    <definedName name="VAS008_F_KitaReguliuojamaVeiklaBendrosiosProcKiti">'Forma 8'!$M$55</definedName>
    <definedName name="VAS008_F_KitaReguliuojamaVeiklaBendrosiosProcMasinos" localSheetId="1">'Forma 8'!$I$55</definedName>
    <definedName name="VAS008_F_KitaReguliuojamaVeiklaBendrosiosProcMasinos">'Forma 8'!$I$55</definedName>
    <definedName name="VAS008_F_KitaReguliuojamaVeiklaBendrosiosProcNematerialus" localSheetId="1">'Forma 8'!$O$55</definedName>
    <definedName name="VAS008_F_KitaReguliuojamaVeiklaBendrosiosProcNematerialus">'Forma 8'!$O$55</definedName>
    <definedName name="VAS008_F_KitaReguliuojamaVeiklaBendrosiosProcPastatai" localSheetId="1">'Forma 8'!$C$55</definedName>
    <definedName name="VAS008_F_KitaReguliuojamaVeiklaBendrosiosProcPastatai">'Forma 8'!$C$55</definedName>
    <definedName name="VAS008_F_KitaReguliuojamaVeiklaBendrosiosProcStatiniai" localSheetId="1">'Forma 8'!$E$55</definedName>
    <definedName name="VAS008_F_KitaReguliuojamaVeiklaBendrosiosProcStatiniai">'Forma 8'!$E$55</definedName>
    <definedName name="VAS008_F_KitaReguliuojamaVeiklaBendrosiosProcTransporto" localSheetId="1">'Forma 8'!$K$55</definedName>
    <definedName name="VAS008_F_KitaReguliuojamaVeiklaBendrosiosProcTransporto">'Forma 8'!$K$55</definedName>
    <definedName name="VAS008_F_KitaReguliuojamaVeiklaBendrosiosProcZeme" localSheetId="1">'Forma 8'!$Q$55</definedName>
    <definedName name="VAS008_F_KitaReguliuojamaVeiklaBendrosiosProcZeme">'Forma 8'!$Q$55</definedName>
    <definedName name="VAS008_F_KitaReguliuojamaVeiklaBendrosiosTukstLtKiti" localSheetId="1">'Forma 8'!$N$55</definedName>
    <definedName name="VAS008_F_KitaReguliuojamaVeiklaBendrosiosTukstLtKiti">'Forma 8'!$N$55</definedName>
    <definedName name="VAS008_F_KitaReguliuojamaVeiklaBendrosiosTukstLtMasinos" localSheetId="1">'Forma 8'!$J$55</definedName>
    <definedName name="VAS008_F_KitaReguliuojamaVeiklaBendrosiosTukstLtMasinos">'Forma 8'!$J$55</definedName>
    <definedName name="VAS008_F_KitaReguliuojamaVeiklaBendrosiosTukstLtNematerialus" localSheetId="1">'Forma 8'!$P$55</definedName>
    <definedName name="VAS008_F_KitaReguliuojamaVeiklaBendrosiosTukstLtNematerialus">'Forma 8'!$P$55</definedName>
    <definedName name="VAS008_F_KitaReguliuojamaVeiklaBendrosiosTukstLtPastatai" localSheetId="1">'Forma 8'!$D$55</definedName>
    <definedName name="VAS008_F_KitaReguliuojamaVeiklaBendrosiosTukstLtPastatai">'Forma 8'!$D$55</definedName>
    <definedName name="VAS008_F_KitaReguliuojamaVeiklaBendrosiosTukstLtStatiniai" localSheetId="1">'Forma 8'!$F$55</definedName>
    <definedName name="VAS008_F_KitaReguliuojamaVeiklaBendrosiosTukstLtStatiniai">'Forma 8'!$F$55</definedName>
    <definedName name="VAS008_F_KitaReguliuojamaVeiklaBendrosiosTukstLtTransporto" localSheetId="1">'Forma 8'!$L$55</definedName>
    <definedName name="VAS008_F_KitaReguliuojamaVeiklaBendrosiosTukstLtTransporto">'Forma 8'!$L$55</definedName>
    <definedName name="VAS008_F_KitaReguliuojamaVeiklaBendrosiosTukstLtZeme" localSheetId="1">'Forma 8'!$R$55</definedName>
    <definedName name="VAS008_F_KitaReguliuojamaVeiklaBendrosiosTukstLtZeme">'Forma 8'!$R$55</definedName>
    <definedName name="VAS008_F_KitaReguliuojamaVeiklaNetiesioginesIsViso" localSheetId="1">'Forma 8'!$S$40</definedName>
    <definedName name="VAS008_F_KitaReguliuojamaVeiklaNetiesioginesIsViso">'Forma 8'!$S$40</definedName>
    <definedName name="VAS008_F_KitaReguliuojamaVeiklaNetiesioginesProcKiti" localSheetId="1">'Forma 8'!$M$40</definedName>
    <definedName name="VAS008_F_KitaReguliuojamaVeiklaNetiesioginesProcKiti">'Forma 8'!$M$40</definedName>
    <definedName name="VAS008_F_KitaReguliuojamaVeiklaNetiesioginesProcMasinos" localSheetId="1">'Forma 8'!$I$40</definedName>
    <definedName name="VAS008_F_KitaReguliuojamaVeiklaNetiesioginesProcMasinos">'Forma 8'!$I$40</definedName>
    <definedName name="VAS008_F_KitaReguliuojamaVeiklaNetiesioginesProcNematerialus" localSheetId="1">'Forma 8'!$O$40</definedName>
    <definedName name="VAS008_F_KitaReguliuojamaVeiklaNetiesioginesProcNematerialus">'Forma 8'!$O$40</definedName>
    <definedName name="VAS008_F_KitaReguliuojamaVeiklaNetiesioginesProcPastatai" localSheetId="1">'Forma 8'!$C$40</definedName>
    <definedName name="VAS008_F_KitaReguliuojamaVeiklaNetiesioginesProcPastatai">'Forma 8'!$C$40</definedName>
    <definedName name="VAS008_F_KitaReguliuojamaVeiklaNetiesioginesProcStatiniai" localSheetId="1">'Forma 8'!$E$40</definedName>
    <definedName name="VAS008_F_KitaReguliuojamaVeiklaNetiesioginesProcStatiniai">'Forma 8'!$E$40</definedName>
    <definedName name="VAS008_F_KitaReguliuojamaVeiklaNetiesioginesProcTransporto" localSheetId="1">'Forma 8'!$K$40</definedName>
    <definedName name="VAS008_F_KitaReguliuojamaVeiklaNetiesioginesProcTransporto">'Forma 8'!$K$40</definedName>
    <definedName name="VAS008_F_KitaReguliuojamaVeiklaNetiesioginesProcZeme" localSheetId="1">'Forma 8'!$Q$40</definedName>
    <definedName name="VAS008_F_KitaReguliuojamaVeiklaNetiesioginesProcZeme">'Forma 8'!$Q$40</definedName>
    <definedName name="VAS008_F_KitaReguliuojamaVeiklaNetiesioginesTukstLtKiti" localSheetId="1">'Forma 8'!$N$40</definedName>
    <definedName name="VAS008_F_KitaReguliuojamaVeiklaNetiesioginesTukstLtKiti">'Forma 8'!$N$40</definedName>
    <definedName name="VAS008_F_KitaReguliuojamaVeiklaNetiesioginesTukstLtMasinos" localSheetId="1">'Forma 8'!$J$40</definedName>
    <definedName name="VAS008_F_KitaReguliuojamaVeiklaNetiesioginesTukstLtMasinos">'Forma 8'!$J$40</definedName>
    <definedName name="VAS008_F_KitaReguliuojamaVeiklaNetiesioginesTukstLtNematerialus" localSheetId="1">'Forma 8'!$P$40</definedName>
    <definedName name="VAS008_F_KitaReguliuojamaVeiklaNetiesioginesTukstLtNematerialus">'Forma 8'!$P$40</definedName>
    <definedName name="VAS008_F_KitaReguliuojamaVeiklaNetiesioginesTukstLtPastatai" localSheetId="1">'Forma 8'!$D$40</definedName>
    <definedName name="VAS008_F_KitaReguliuojamaVeiklaNetiesioginesTukstLtPastatai">'Forma 8'!$D$40</definedName>
    <definedName name="VAS008_F_KitaReguliuojamaVeiklaNetiesioginesTukstLtStatiniai" localSheetId="1">'Forma 8'!$F$40</definedName>
    <definedName name="VAS008_F_KitaReguliuojamaVeiklaNetiesioginesTukstLtStatiniai">'Forma 8'!$F$40</definedName>
    <definedName name="VAS008_F_KitaReguliuojamaVeiklaNetiesioginesTukstLtTransporto" localSheetId="1">'Forma 8'!$L$40</definedName>
    <definedName name="VAS008_F_KitaReguliuojamaVeiklaNetiesioginesTukstLtTransporto">'Forma 8'!$L$40</definedName>
    <definedName name="VAS008_F_KitaReguliuojamaVeiklaNetiesioginesTukstLtZeme" localSheetId="1">'Forma 8'!$R$40</definedName>
    <definedName name="VAS008_F_KitaReguliuojamaVeiklaNetiesioginesTukstLtZeme">'Forma 8'!$R$40</definedName>
    <definedName name="VAS008_F_KitaReguliuojamaVeiklaPriskirtaIsViso" localSheetId="1">'Forma 8'!$S$69</definedName>
    <definedName name="VAS008_F_KitaReguliuojamaVeiklaPriskirtaIsViso">'Forma 8'!$S$69</definedName>
    <definedName name="VAS008_F_KitaReguliuojamaVeiklaPriskirtaTukstLtKiti" localSheetId="1">'Forma 8'!$N$69</definedName>
    <definedName name="VAS008_F_KitaReguliuojamaVeiklaPriskirtaTukstLtKiti">'Forma 8'!$N$69</definedName>
    <definedName name="VAS008_F_KitaReguliuojamaVeiklaPriskirtaTukstLtMasinos" localSheetId="1">'Forma 8'!$J$69</definedName>
    <definedName name="VAS008_F_KitaReguliuojamaVeiklaPriskirtaTukstLtMasinos">'Forma 8'!$J$69</definedName>
    <definedName name="VAS008_F_KitaReguliuojamaVeiklaPriskirtaTukstLtNematerialus" localSheetId="1">'Forma 8'!$P$69</definedName>
    <definedName name="VAS008_F_KitaReguliuojamaVeiklaPriskirtaTukstLtNematerialus">'Forma 8'!$P$69</definedName>
    <definedName name="VAS008_F_KitaReguliuojamaVeiklaPriskirtaTukstLtPastatai" localSheetId="1">'Forma 8'!$D$69</definedName>
    <definedName name="VAS008_F_KitaReguliuojamaVeiklaPriskirtaTukstLtPastatai">'Forma 8'!$D$69</definedName>
    <definedName name="VAS008_F_KitaReguliuojamaVeiklaPriskirtaTukstLtStatiniai" localSheetId="1">'Forma 8'!$F$69</definedName>
    <definedName name="VAS008_F_KitaReguliuojamaVeiklaPriskirtaTukstLtStatiniai">'Forma 8'!$F$69</definedName>
    <definedName name="VAS008_F_KitaReguliuojamaVeiklaPriskirtaTukstLtTransporto" localSheetId="1">'Forma 8'!$L$69</definedName>
    <definedName name="VAS008_F_KitaReguliuojamaVeiklaPriskirtaTukstLtTransporto">'Forma 8'!$L$69</definedName>
    <definedName name="VAS008_F_KitaReguliuojamaVeiklaPriskirtaTukstLtZeme" localSheetId="1">'Forma 8'!$R$69</definedName>
    <definedName name="VAS008_F_KitaReguliuojamaVeiklaPriskirtaTukstLtZeme">'Forma 8'!$R$69</definedName>
    <definedName name="VAS008_F_KitaReguliuojamaVeiklaPriskirtaVandentiekioIrNuoteku" localSheetId="1">'Forma 8'!$H$69</definedName>
    <definedName name="VAS008_F_KitaReguliuojamaVeiklaPriskirtaVandentiekioIrNuoteku">'Forma 8'!$H$69</definedName>
    <definedName name="VAS008_F_KitaReguliuojamaVeiklaTiesiogiaiIsViso" localSheetId="1">'Forma 8'!$S$25</definedName>
    <definedName name="VAS008_F_KitaReguliuojamaVeiklaTiesiogiaiIsViso">'Forma 8'!$S$25</definedName>
    <definedName name="VAS008_F_KitaReguliuojamaVeiklaTiesiogiaiTukstLtKiti" localSheetId="1">'Forma 8'!$N$25</definedName>
    <definedName name="VAS008_F_KitaReguliuojamaVeiklaTiesiogiaiTukstLtKiti">'Forma 8'!$N$25</definedName>
    <definedName name="VAS008_F_KitaReguliuojamaVeiklaTiesiogiaiTukstLtMasinos" localSheetId="1">'Forma 8'!$J$25</definedName>
    <definedName name="VAS008_F_KitaReguliuojamaVeiklaTiesiogiaiTukstLtMasinos">'Forma 8'!$J$25</definedName>
    <definedName name="VAS008_F_KitaReguliuojamaVeiklaTiesiogiaiTukstLtNematerialus" localSheetId="1">'Forma 8'!$P$25</definedName>
    <definedName name="VAS008_F_KitaReguliuojamaVeiklaTiesiogiaiTukstLtNematerialus">'Forma 8'!$P$25</definedName>
    <definedName name="VAS008_F_KitaReguliuojamaVeiklaTiesiogiaiTukstLtPastatai" localSheetId="1">'Forma 8'!$D$25</definedName>
    <definedName name="VAS008_F_KitaReguliuojamaVeiklaTiesiogiaiTukstLtPastatai">'Forma 8'!$D$25</definedName>
    <definedName name="VAS008_F_KitaReguliuojamaVeiklaTiesiogiaiTukstLtStatiniai" localSheetId="1">'Forma 8'!$F$25</definedName>
    <definedName name="VAS008_F_KitaReguliuojamaVeiklaTiesiogiaiTukstLtStatiniai">'Forma 8'!$F$25</definedName>
    <definedName name="VAS008_F_KitaReguliuojamaVeiklaTiesiogiaiTukstLtTransporto" localSheetId="1">'Forma 8'!$L$25</definedName>
    <definedName name="VAS008_F_KitaReguliuojamaVeiklaTiesiogiaiTukstLtTransporto">'Forma 8'!$L$25</definedName>
    <definedName name="VAS008_F_KitaReguliuojamaVeiklaTiesiogiaiTukstLtZeme" localSheetId="1">'Forma 8'!$R$25</definedName>
    <definedName name="VAS008_F_KitaReguliuojamaVeiklaTiesiogiaiTukstLtZeme">'Forma 8'!$R$25</definedName>
    <definedName name="VAS008_F_KitaReguliuojamaVeiklaTiesiogiaiVandentiekioIrNuoteku" localSheetId="1">'Forma 8'!$H$25</definedName>
    <definedName name="VAS008_F_KitaReguliuojamaVeiklaTiesiogiaiVandentiekioIrNuoteku">'Forma 8'!$H$25</definedName>
    <definedName name="VAS008_F_KriterijausPavadinimasProcKiti" localSheetId="1">'Forma 8'!$M$28</definedName>
    <definedName name="VAS008_F_KriterijausPavadinimasProcKiti">'Forma 8'!$M$28</definedName>
    <definedName name="VAS008_F_KriterijausPavadinimasProcMasinos" localSheetId="1">'Forma 8'!$I$28</definedName>
    <definedName name="VAS008_F_KriterijausPavadinimasProcMasinos">'Forma 8'!$I$28</definedName>
    <definedName name="VAS008_F_KriterijausPavadinimasProcNematerialus" localSheetId="1">'Forma 8'!$O$28</definedName>
    <definedName name="VAS008_F_KriterijausPavadinimasProcNematerialus">'Forma 8'!$O$28</definedName>
    <definedName name="VAS008_F_KriterijausPavadinimasProcPastatai" localSheetId="1">'Forma 8'!$C$28</definedName>
    <definedName name="VAS008_F_KriterijausPavadinimasProcPastatai">'Forma 8'!$C$28</definedName>
    <definedName name="VAS008_F_KriterijausPavadinimasProcStatiniai" localSheetId="1">'Forma 8'!$E$28</definedName>
    <definedName name="VAS008_F_KriterijausPavadinimasProcStatiniai">'Forma 8'!$E$28</definedName>
    <definedName name="VAS008_F_KriterijausPavadinimasProcTransporto" localSheetId="1">'Forma 8'!$K$28</definedName>
    <definedName name="VAS008_F_KriterijausPavadinimasProcTransporto">'Forma 8'!$K$28</definedName>
    <definedName name="VAS008_F_KriterijausPavadinimasProcZeme" localSheetId="1">'Forma 8'!$Q$28</definedName>
    <definedName name="VAS008_F_KriterijausPavadinimasProcZeme">'Forma 8'!$Q$28</definedName>
    <definedName name="VAS008_F_NereguliuojamamIlgalaikiamTurtuiBendrosiosIsViso" localSheetId="1">'Forma 8'!$S$54</definedName>
    <definedName name="VAS008_F_NereguliuojamamIlgalaikiamTurtuiBendrosiosIsViso">'Forma 8'!$S$54</definedName>
    <definedName name="VAS008_F_NereguliuojamamIlgalaikiamTurtuiBendrosiosProcKiti" localSheetId="1">'Forma 8'!$M$54</definedName>
    <definedName name="VAS008_F_NereguliuojamamIlgalaikiamTurtuiBendrosiosProcKiti">'Forma 8'!$M$54</definedName>
    <definedName name="VAS008_F_NereguliuojamamIlgalaikiamTurtuiBendrosiosProcMasinos" localSheetId="1">'Forma 8'!$I$54</definedName>
    <definedName name="VAS008_F_NereguliuojamamIlgalaikiamTurtuiBendrosiosProcMasinos">'Forma 8'!$I$54</definedName>
    <definedName name="VAS008_F_NereguliuojamamIlgalaikiamTurtuiBendrosiosProcNematerialus" localSheetId="1">'Forma 8'!$O$54</definedName>
    <definedName name="VAS008_F_NereguliuojamamIlgalaikiamTurtuiBendrosiosProcNematerialus">'Forma 8'!$O$54</definedName>
    <definedName name="VAS008_F_NereguliuojamamIlgalaikiamTurtuiBendrosiosProcPastatai" localSheetId="1">'Forma 8'!$C$54</definedName>
    <definedName name="VAS008_F_NereguliuojamamIlgalaikiamTurtuiBendrosiosProcPastatai">'Forma 8'!$C$54</definedName>
    <definedName name="VAS008_F_NereguliuojamamIlgalaikiamTurtuiBendrosiosProcStatiniai" localSheetId="1">'Forma 8'!$E$54</definedName>
    <definedName name="VAS008_F_NereguliuojamamIlgalaikiamTurtuiBendrosiosProcStatiniai">'Forma 8'!$E$54</definedName>
    <definedName name="VAS008_F_NereguliuojamamIlgalaikiamTurtuiBendrosiosProcTransporto" localSheetId="1">'Forma 8'!$K$54</definedName>
    <definedName name="VAS008_F_NereguliuojamamIlgalaikiamTurtuiBendrosiosProcTransporto">'Forma 8'!$K$54</definedName>
    <definedName name="VAS008_F_NereguliuojamamIlgalaikiamTurtuiBendrosiosProcZeme" localSheetId="1">'Forma 8'!$Q$54</definedName>
    <definedName name="VAS008_F_NereguliuojamamIlgalaikiamTurtuiBendrosiosProcZeme">'Forma 8'!$Q$54</definedName>
    <definedName name="VAS008_F_NereguliuojamamIlgalaikiamTurtuiBendrosiosTukstLtKiti" localSheetId="1">'Forma 8'!$N$54</definedName>
    <definedName name="VAS008_F_NereguliuojamamIlgalaikiamTurtuiBendrosiosTukstLtKiti">'Forma 8'!$N$54</definedName>
    <definedName name="VAS008_F_NereguliuojamamIlgalaikiamTurtuiBendrosiosTukstLtMasinos" localSheetId="1">'Forma 8'!$J$54</definedName>
    <definedName name="VAS008_F_NereguliuojamamIlgalaikiamTurtuiBendrosiosTukstLtMasinos">'Forma 8'!$J$54</definedName>
    <definedName name="VAS008_F_NereguliuojamamIlgalaikiamTurtuiBendrosiosTukstLtNematerialus" localSheetId="1">'Forma 8'!$P$54</definedName>
    <definedName name="VAS008_F_NereguliuojamamIlgalaikiamTurtuiBendrosiosTukstLtNematerialus">'Forma 8'!$P$54</definedName>
    <definedName name="VAS008_F_NereguliuojamamIlgalaikiamTurtuiBendrosiosTukstLtPastatai" localSheetId="1">'Forma 8'!$D$54</definedName>
    <definedName name="VAS008_F_NereguliuojamamIlgalaikiamTurtuiBendrosiosTukstLtPastatai">'Forma 8'!$D$54</definedName>
    <definedName name="VAS008_F_NereguliuojamamIlgalaikiamTurtuiBendrosiosTukstLtStatiniai" localSheetId="1">'Forma 8'!$F$54</definedName>
    <definedName name="VAS008_F_NereguliuojamamIlgalaikiamTurtuiBendrosiosTukstLtStatiniai">'Forma 8'!$F$54</definedName>
    <definedName name="VAS008_F_NereguliuojamamIlgalaikiamTurtuiBendrosiosTukstLtTransporto" localSheetId="1">'Forma 8'!$L$54</definedName>
    <definedName name="VAS008_F_NereguliuojamamIlgalaikiamTurtuiBendrosiosTukstLtTransporto">'Forma 8'!$L$54</definedName>
    <definedName name="VAS008_F_NereguliuojamamIlgalaikiamTurtuiBendrosiosTukstLtZeme" localSheetId="1">'Forma 8'!$R$54</definedName>
    <definedName name="VAS008_F_NereguliuojamamIlgalaikiamTurtuiBendrosiosTukstLtZeme">'Forma 8'!$R$54</definedName>
    <definedName name="VAS008_F_NereguliuojamamIlgalaikiamTurtuiNetiesioginesIsViso" localSheetId="1">'Forma 8'!$S$39</definedName>
    <definedName name="VAS008_F_NereguliuojamamIlgalaikiamTurtuiNetiesioginesIsViso">'Forma 8'!$S$39</definedName>
    <definedName name="VAS008_F_NereguliuojamamIlgalaikiamTurtuiNetiesioginesProcKiti" localSheetId="1">'Forma 8'!$M$39</definedName>
    <definedName name="VAS008_F_NereguliuojamamIlgalaikiamTurtuiNetiesioginesProcKiti">'Forma 8'!$M$39</definedName>
    <definedName name="VAS008_F_NereguliuojamamIlgalaikiamTurtuiNetiesioginesProcMasinos" localSheetId="1">'Forma 8'!$I$39</definedName>
    <definedName name="VAS008_F_NereguliuojamamIlgalaikiamTurtuiNetiesioginesProcMasinos">'Forma 8'!$I$39</definedName>
    <definedName name="VAS008_F_NereguliuojamamIlgalaikiamTurtuiNetiesioginesProcNematerialus" localSheetId="1">'Forma 8'!$O$39</definedName>
    <definedName name="VAS008_F_NereguliuojamamIlgalaikiamTurtuiNetiesioginesProcNematerialus">'Forma 8'!$O$39</definedName>
    <definedName name="VAS008_F_NereguliuojamamIlgalaikiamTurtuiNetiesioginesProcPastatai" localSheetId="1">'Forma 8'!$C$39</definedName>
    <definedName name="VAS008_F_NereguliuojamamIlgalaikiamTurtuiNetiesioginesProcPastatai">'Forma 8'!$C$39</definedName>
    <definedName name="VAS008_F_NereguliuojamamIlgalaikiamTurtuiNetiesioginesProcStatiniai" localSheetId="1">'Forma 8'!$E$39</definedName>
    <definedName name="VAS008_F_NereguliuojamamIlgalaikiamTurtuiNetiesioginesProcStatiniai">'Forma 8'!$E$39</definedName>
    <definedName name="VAS008_F_NereguliuojamamIlgalaikiamTurtuiNetiesioginesProcTransporto" localSheetId="1">'Forma 8'!$K$39</definedName>
    <definedName name="VAS008_F_NereguliuojamamIlgalaikiamTurtuiNetiesioginesProcTransporto">'Forma 8'!$K$39</definedName>
    <definedName name="VAS008_F_NereguliuojamamIlgalaikiamTurtuiNetiesioginesProcZeme" localSheetId="1">'Forma 8'!$Q$39</definedName>
    <definedName name="VAS008_F_NereguliuojamamIlgalaikiamTurtuiNetiesioginesProcZeme">'Forma 8'!$Q$39</definedName>
    <definedName name="VAS008_F_NereguliuojamamIlgalaikiamTurtuiNetiesioginesTukstLtKiti" localSheetId="1">'Forma 8'!$N$39</definedName>
    <definedName name="VAS008_F_NereguliuojamamIlgalaikiamTurtuiNetiesioginesTukstLtKiti">'Forma 8'!$N$39</definedName>
    <definedName name="VAS008_F_NereguliuojamamIlgalaikiamTurtuiNetiesioginesTukstLtMasinos" localSheetId="1">'Forma 8'!$J$39</definedName>
    <definedName name="VAS008_F_NereguliuojamamIlgalaikiamTurtuiNetiesioginesTukstLtMasinos">'Forma 8'!$J$39</definedName>
    <definedName name="VAS008_F_NereguliuojamamIlgalaikiamTurtuiNetiesioginesTukstLtNematerialus" localSheetId="1">'Forma 8'!$P$39</definedName>
    <definedName name="VAS008_F_NereguliuojamamIlgalaikiamTurtuiNetiesioginesTukstLtNematerialus">'Forma 8'!$P$39</definedName>
    <definedName name="VAS008_F_NereguliuojamamIlgalaikiamTurtuiNetiesioginesTukstLtPastatai" localSheetId="1">'Forma 8'!$D$39</definedName>
    <definedName name="VAS008_F_NereguliuojamamIlgalaikiamTurtuiNetiesioginesTukstLtPastatai">'Forma 8'!$D$39</definedName>
    <definedName name="VAS008_F_NereguliuojamamIlgalaikiamTurtuiNetiesioginesTukstLtStatiniai" localSheetId="1">'Forma 8'!$F$39</definedName>
    <definedName name="VAS008_F_NereguliuojamamIlgalaikiamTurtuiNetiesioginesTukstLtStatiniai">'Forma 8'!$F$39</definedName>
    <definedName name="VAS008_F_NereguliuojamamIlgalaikiamTurtuiNetiesioginesTukstLtTransporto" localSheetId="1">'Forma 8'!$L$39</definedName>
    <definedName name="VAS008_F_NereguliuojamamIlgalaikiamTurtuiNetiesioginesTukstLtTransporto">'Forma 8'!$L$39</definedName>
    <definedName name="VAS008_F_NereguliuojamamIlgalaikiamTurtuiNetiesioginesTukstLtZeme" localSheetId="1">'Forma 8'!$R$39</definedName>
    <definedName name="VAS008_F_NereguliuojamamIlgalaikiamTurtuiNetiesioginesTukstLtZeme">'Forma 8'!$R$39</definedName>
    <definedName name="VAS008_F_NereguliuojamamIlgalaikiamTurtuiPriskirtaIsViso" localSheetId="1">'Forma 8'!$S$68</definedName>
    <definedName name="VAS008_F_NereguliuojamamIlgalaikiamTurtuiPriskirtaIsViso">'Forma 8'!$S$68</definedName>
    <definedName name="VAS008_F_NereguliuojamamIlgalaikiamTurtuiPriskirtaTukstLtKiti" localSheetId="1">'Forma 8'!$N$68</definedName>
    <definedName name="VAS008_F_NereguliuojamamIlgalaikiamTurtuiPriskirtaTukstLtKiti">'Forma 8'!$N$68</definedName>
    <definedName name="VAS008_F_NereguliuojamamIlgalaikiamTurtuiPriskirtaTukstLtMasinos" localSheetId="1">'Forma 8'!$J$68</definedName>
    <definedName name="VAS008_F_NereguliuojamamIlgalaikiamTurtuiPriskirtaTukstLtMasinos">'Forma 8'!$J$68</definedName>
    <definedName name="VAS008_F_NereguliuojamamIlgalaikiamTurtuiPriskirtaTukstLtNematerialus" localSheetId="1">'Forma 8'!$P$68</definedName>
    <definedName name="VAS008_F_NereguliuojamamIlgalaikiamTurtuiPriskirtaTukstLtNematerialus">'Forma 8'!$P$68</definedName>
    <definedName name="VAS008_F_NereguliuojamamIlgalaikiamTurtuiPriskirtaTukstLtPastatai" localSheetId="1">'Forma 8'!$D$68</definedName>
    <definedName name="VAS008_F_NereguliuojamamIlgalaikiamTurtuiPriskirtaTukstLtPastatai">'Forma 8'!$D$68</definedName>
    <definedName name="VAS008_F_NereguliuojamamIlgalaikiamTurtuiPriskirtaTukstLtStatiniai" localSheetId="1">'Forma 8'!$F$68</definedName>
    <definedName name="VAS008_F_NereguliuojamamIlgalaikiamTurtuiPriskirtaTukstLtStatiniai">'Forma 8'!$F$68</definedName>
    <definedName name="VAS008_F_NereguliuojamamIlgalaikiamTurtuiPriskirtaTukstLtTransporto" localSheetId="1">'Forma 8'!$L$68</definedName>
    <definedName name="VAS008_F_NereguliuojamamIlgalaikiamTurtuiPriskirtaTukstLtTransporto">'Forma 8'!$L$68</definedName>
    <definedName name="VAS008_F_NereguliuojamamIlgalaikiamTurtuiPriskirtaTukstLtZeme" localSheetId="1">'Forma 8'!$R$68</definedName>
    <definedName name="VAS008_F_NereguliuojamamIlgalaikiamTurtuiPriskirtaTukstLtZeme">'Forma 8'!$R$68</definedName>
    <definedName name="VAS008_F_NereguliuojamamIlgalaikiamTurtuiPriskirtaVandentiekioIrNuoteku" localSheetId="1">'Forma 8'!$H$68</definedName>
    <definedName name="VAS008_F_NereguliuojamamIlgalaikiamTurtuiPriskirtaVandentiekioIrNuoteku">'Forma 8'!$H$68</definedName>
    <definedName name="VAS008_F_NereguliuojamoIlgalaikioTurtoTiesiogiaiIsViso" localSheetId="1">'Forma 8'!$S$24</definedName>
    <definedName name="VAS008_F_NereguliuojamoIlgalaikioTurtoTiesiogiaiIsViso">'Forma 8'!$S$24</definedName>
    <definedName name="VAS008_F_NereguliuojamoIlgalaikioTurtoTiesiogiaiTukstLtKiti" localSheetId="1">'Forma 8'!$N$24</definedName>
    <definedName name="VAS008_F_NereguliuojamoIlgalaikioTurtoTiesiogiaiTukstLtKiti">'Forma 8'!$N$24</definedName>
    <definedName name="VAS008_F_NereguliuojamoIlgalaikioTurtoTiesiogiaiTukstLtMasinos" localSheetId="1">'Forma 8'!$J$24</definedName>
    <definedName name="VAS008_F_NereguliuojamoIlgalaikioTurtoTiesiogiaiTukstLtMasinos">'Forma 8'!$J$24</definedName>
    <definedName name="VAS008_F_NereguliuojamoIlgalaikioTurtoTiesiogiaiTukstLtNematerialus" localSheetId="1">'Forma 8'!$P$24</definedName>
    <definedName name="VAS008_F_NereguliuojamoIlgalaikioTurtoTiesiogiaiTukstLtNematerialus">'Forma 8'!$P$24</definedName>
    <definedName name="VAS008_F_NereguliuojamoIlgalaikioTurtoTiesiogiaiTukstLtPastatai" localSheetId="1">'Forma 8'!$D$24</definedName>
    <definedName name="VAS008_F_NereguliuojamoIlgalaikioTurtoTiesiogiaiTukstLtPastatai">'Forma 8'!$D$24</definedName>
    <definedName name="VAS008_F_NereguliuojamoIlgalaikioTurtoTiesiogiaiTukstLtStatiniai" localSheetId="1">'Forma 8'!$F$24</definedName>
    <definedName name="VAS008_F_NereguliuojamoIlgalaikioTurtoTiesiogiaiTukstLtStatiniai">'Forma 8'!$F$24</definedName>
    <definedName name="VAS008_F_NereguliuojamoIlgalaikioTurtoTiesiogiaiTukstLtTransporto" localSheetId="1">'Forma 8'!$L$24</definedName>
    <definedName name="VAS008_F_NereguliuojamoIlgalaikioTurtoTiesiogiaiTukstLtTransporto">'Forma 8'!$L$24</definedName>
    <definedName name="VAS008_F_NereguliuojamoIlgalaikioTurtoTiesiogiaiTukstLtZeme" localSheetId="1">'Forma 8'!$R$24</definedName>
    <definedName name="VAS008_F_NereguliuojamoIlgalaikioTurtoTiesiogiaiTukstLtZeme">'Forma 8'!$R$24</definedName>
    <definedName name="VAS008_F_NereguliuojamoIlgalaikioTurtoTiesiogiaiVandentiekioIrNuoteku" localSheetId="1">'Forma 8'!$H$24</definedName>
    <definedName name="VAS008_F_NereguliuojamoIlgalaikioTurtoTiesiogiaiVandentiekioIrNuoteku">'Forma 8'!$H$24</definedName>
    <definedName name="VAS008_F_NetiesioginesVeiklosTurtoIsViso" localSheetId="1">'Forma 8'!$S$27</definedName>
    <definedName name="VAS008_F_NetiesioginesVeiklosTurtoIsViso">'Forma 8'!$S$27</definedName>
    <definedName name="VAS008_F_NetiesioginesVeiklosTurtoProcKiti" localSheetId="1">'Forma 8'!$M$27</definedName>
    <definedName name="VAS008_F_NetiesioginesVeiklosTurtoProcKiti">'Forma 8'!$M$27</definedName>
    <definedName name="VAS008_F_NetiesioginesVeiklosTurtoProcMasinos" localSheetId="1">'Forma 8'!$I$27</definedName>
    <definedName name="VAS008_F_NetiesioginesVeiklosTurtoProcMasinos">'Forma 8'!$I$27</definedName>
    <definedName name="VAS008_F_NetiesioginesVeiklosTurtoProcNematerialus" localSheetId="1">'Forma 8'!$O$27</definedName>
    <definedName name="VAS008_F_NetiesioginesVeiklosTurtoProcNematerialus">'Forma 8'!$O$27</definedName>
    <definedName name="VAS008_F_NetiesioginesVeiklosTurtoProcPastatai" localSheetId="1">'Forma 8'!$C$27</definedName>
    <definedName name="VAS008_F_NetiesioginesVeiklosTurtoProcPastatai">'Forma 8'!$C$27</definedName>
    <definedName name="VAS008_F_NetiesioginesVeiklosTurtoProcStatiniai" localSheetId="1">'Forma 8'!$E$27</definedName>
    <definedName name="VAS008_F_NetiesioginesVeiklosTurtoProcStatiniai">'Forma 8'!$E$27</definedName>
    <definedName name="VAS008_F_NetiesioginesVeiklosTurtoProcTransporto" localSheetId="1">'Forma 8'!$K$27</definedName>
    <definedName name="VAS008_F_NetiesioginesVeiklosTurtoProcTransporto">'Forma 8'!$K$27</definedName>
    <definedName name="VAS008_F_NetiesioginesVeiklosTurtoProcZeme" localSheetId="1">'Forma 8'!$Q$27</definedName>
    <definedName name="VAS008_F_NetiesioginesVeiklosTurtoProcZeme">'Forma 8'!$Q$27</definedName>
    <definedName name="VAS008_F_NetiesioginesVeiklosTurtoTukstLtKiti" localSheetId="1">'Forma 8'!$N$27</definedName>
    <definedName name="VAS008_F_NetiesioginesVeiklosTurtoTukstLtKiti">'Forma 8'!$N$27</definedName>
    <definedName name="VAS008_F_NetiesioginesVeiklosTurtoTukstLtMasinos" localSheetId="1">'Forma 8'!$J$27</definedName>
    <definedName name="VAS008_F_NetiesioginesVeiklosTurtoTukstLtMasinos">'Forma 8'!$J$27</definedName>
    <definedName name="VAS008_F_NetiesioginesVeiklosTurtoTukstLtNematerialus" localSheetId="1">'Forma 8'!$P$27</definedName>
    <definedName name="VAS008_F_NetiesioginesVeiklosTurtoTukstLtNematerialus">'Forma 8'!$P$27</definedName>
    <definedName name="VAS008_F_NetiesioginesVeiklosTurtoTukstLtPastatai" localSheetId="1">'Forma 8'!$D$27</definedName>
    <definedName name="VAS008_F_NetiesioginesVeiklosTurtoTukstLtPastatai">'Forma 8'!$D$27</definedName>
    <definedName name="VAS008_F_NetiesioginesVeiklosTurtoTukstLtStatiniai" localSheetId="1">'Forma 8'!$F$27</definedName>
    <definedName name="VAS008_F_NetiesioginesVeiklosTurtoTukstLtStatiniai">'Forma 8'!$F$27</definedName>
    <definedName name="VAS008_F_NetiesioginesVeiklosTurtoTukstLtTransporto" localSheetId="1">'Forma 8'!$L$27</definedName>
    <definedName name="VAS008_F_NetiesioginesVeiklosTurtoTukstLtTransporto">'Forma 8'!$L$27</definedName>
    <definedName name="VAS008_F_NetiesioginesVeiklosTurtoTukstLtZeme" localSheetId="1">'Forma 8'!$R$27</definedName>
    <definedName name="VAS008_F_NetiesioginesVeiklosTurtoTukstLtZeme">'Forma 8'!$R$27</definedName>
    <definedName name="VAS008_F_NuotekuDumbloTvarkymasBendrosiosIsViso" localSheetId="1">'Forma 8'!$S$51</definedName>
    <definedName name="VAS008_F_NuotekuDumbloTvarkymasBendrosiosIsViso">'Forma 8'!$S$51</definedName>
    <definedName name="VAS008_F_NuotekuDumbloTvarkymasBendrosiosProcKiti" localSheetId="1">'Forma 8'!$M$51</definedName>
    <definedName name="VAS008_F_NuotekuDumbloTvarkymasBendrosiosProcKiti">'Forma 8'!$M$51</definedName>
    <definedName name="VAS008_F_NuotekuDumbloTvarkymasBendrosiosProcMasinos" localSheetId="1">'Forma 8'!$I$51</definedName>
    <definedName name="VAS008_F_NuotekuDumbloTvarkymasBendrosiosProcMasinos">'Forma 8'!$I$51</definedName>
    <definedName name="VAS008_F_NuotekuDumbloTvarkymasBendrosiosProcNematerialus" localSheetId="1">'Forma 8'!$O$51</definedName>
    <definedName name="VAS008_F_NuotekuDumbloTvarkymasBendrosiosProcNematerialus">'Forma 8'!$O$51</definedName>
    <definedName name="VAS008_F_NuotekuDumbloTvarkymasBendrosiosProcPastatai" localSheetId="1">'Forma 8'!$C$51</definedName>
    <definedName name="VAS008_F_NuotekuDumbloTvarkymasBendrosiosProcPastatai">'Forma 8'!$C$51</definedName>
    <definedName name="VAS008_F_NuotekuDumbloTvarkymasBendrosiosProcStatiniai" localSheetId="1">'Forma 8'!$E$51</definedName>
    <definedName name="VAS008_F_NuotekuDumbloTvarkymasBendrosiosProcStatiniai">'Forma 8'!$E$51</definedName>
    <definedName name="VAS008_F_NuotekuDumbloTvarkymasBendrosiosProcTransporto" localSheetId="1">'Forma 8'!$K$51</definedName>
    <definedName name="VAS008_F_NuotekuDumbloTvarkymasBendrosiosProcTransporto">'Forma 8'!$K$51</definedName>
    <definedName name="VAS008_F_NuotekuDumbloTvarkymasBendrosiosProcZeme" localSheetId="1">'Forma 8'!$Q$51</definedName>
    <definedName name="VAS008_F_NuotekuDumbloTvarkymasBendrosiosProcZeme">'Forma 8'!$Q$51</definedName>
    <definedName name="VAS008_F_NuotekuDumbloTvarkymasBendrosiosTukstLtKiti" localSheetId="1">'Forma 8'!$N$51</definedName>
    <definedName name="VAS008_F_NuotekuDumbloTvarkymasBendrosiosTukstLtKiti">'Forma 8'!$N$51</definedName>
    <definedName name="VAS008_F_NuotekuDumbloTvarkymasBendrosiosTukstLtMasinos" localSheetId="1">'Forma 8'!$J$51</definedName>
    <definedName name="VAS008_F_NuotekuDumbloTvarkymasBendrosiosTukstLtMasinos">'Forma 8'!$J$51</definedName>
    <definedName name="VAS008_F_NuotekuDumbloTvarkymasBendrosiosTukstLtNematerialus" localSheetId="1">'Forma 8'!$P$51</definedName>
    <definedName name="VAS008_F_NuotekuDumbloTvarkymasBendrosiosTukstLtNematerialus">'Forma 8'!$P$51</definedName>
    <definedName name="VAS008_F_NuotekuDumbloTvarkymasBendrosiosTukstLtPastatai" localSheetId="1">'Forma 8'!$D$51</definedName>
    <definedName name="VAS008_F_NuotekuDumbloTvarkymasBendrosiosTukstLtPastatai">'Forma 8'!$D$51</definedName>
    <definedName name="VAS008_F_NuotekuDumbloTvarkymasBendrosiosTukstLtStatiniai" localSheetId="1">'Forma 8'!$F$51</definedName>
    <definedName name="VAS008_F_NuotekuDumbloTvarkymasBendrosiosTukstLtStatiniai">'Forma 8'!$F$51</definedName>
    <definedName name="VAS008_F_NuotekuDumbloTvarkymasBendrosiosTukstLtTransporto" localSheetId="1">'Forma 8'!$L$51</definedName>
    <definedName name="VAS008_F_NuotekuDumbloTvarkymasBendrosiosTukstLtTransporto">'Forma 8'!$L$51</definedName>
    <definedName name="VAS008_F_NuotekuDumbloTvarkymasBendrosiosTukstLtZeme" localSheetId="1">'Forma 8'!$R$51</definedName>
    <definedName name="VAS008_F_NuotekuDumbloTvarkymasBendrosiosTukstLtZeme">'Forma 8'!$R$51</definedName>
    <definedName name="VAS008_F_NuotekuDumbloTvarkymasNetiesioginesIsViso" localSheetId="1">'Forma 8'!$S$36</definedName>
    <definedName name="VAS008_F_NuotekuDumbloTvarkymasNetiesioginesIsViso">'Forma 8'!$S$36</definedName>
    <definedName name="VAS008_F_NuotekuDumbloTvarkymasNetiesioginesProcKiti" localSheetId="1">'Forma 8'!$M$36</definedName>
    <definedName name="VAS008_F_NuotekuDumbloTvarkymasNetiesioginesProcKiti">'Forma 8'!$M$36</definedName>
    <definedName name="VAS008_F_NuotekuDumbloTvarkymasNetiesioginesProcMasinos" localSheetId="1">'Forma 8'!$I$36</definedName>
    <definedName name="VAS008_F_NuotekuDumbloTvarkymasNetiesioginesProcMasinos">'Forma 8'!$I$36</definedName>
    <definedName name="VAS008_F_NuotekuDumbloTvarkymasNetiesioginesProcNematerialus" localSheetId="1">'Forma 8'!$O$36</definedName>
    <definedName name="VAS008_F_NuotekuDumbloTvarkymasNetiesioginesProcNematerialus">'Forma 8'!$O$36</definedName>
    <definedName name="VAS008_F_NuotekuDumbloTvarkymasNetiesioginesProcPastatai" localSheetId="1">'Forma 8'!$C$36</definedName>
    <definedName name="VAS008_F_NuotekuDumbloTvarkymasNetiesioginesProcPastatai">'Forma 8'!$C$36</definedName>
    <definedName name="VAS008_F_NuotekuDumbloTvarkymasNetiesioginesProcStatiniai" localSheetId="1">'Forma 8'!$E$36</definedName>
    <definedName name="VAS008_F_NuotekuDumbloTvarkymasNetiesioginesProcStatiniai">'Forma 8'!$E$36</definedName>
    <definedName name="VAS008_F_NuotekuDumbloTvarkymasNetiesioginesProcTransporto" localSheetId="1">'Forma 8'!$K$36</definedName>
    <definedName name="VAS008_F_NuotekuDumbloTvarkymasNetiesioginesProcTransporto">'Forma 8'!$K$36</definedName>
    <definedName name="VAS008_F_NuotekuDumbloTvarkymasNetiesioginesProcZeme" localSheetId="1">'Forma 8'!$Q$36</definedName>
    <definedName name="VAS008_F_NuotekuDumbloTvarkymasNetiesioginesProcZeme">'Forma 8'!$Q$36</definedName>
    <definedName name="VAS008_F_NuotekuDumbloTvarkymasNetiesioginesTukstLtKiti" localSheetId="1">'Forma 8'!$N$36</definedName>
    <definedName name="VAS008_F_NuotekuDumbloTvarkymasNetiesioginesTukstLtKiti">'Forma 8'!$N$36</definedName>
    <definedName name="VAS008_F_NuotekuDumbloTvarkymasNetiesioginesTukstLtMasinos" localSheetId="1">'Forma 8'!$J$36</definedName>
    <definedName name="VAS008_F_NuotekuDumbloTvarkymasNetiesioginesTukstLtMasinos">'Forma 8'!$J$36</definedName>
    <definedName name="VAS008_F_NuotekuDumbloTvarkymasNetiesioginesTukstLtNematerialus" localSheetId="1">'Forma 8'!$P$36</definedName>
    <definedName name="VAS008_F_NuotekuDumbloTvarkymasNetiesioginesTukstLtNematerialus">'Forma 8'!$P$36</definedName>
    <definedName name="VAS008_F_NuotekuDumbloTvarkymasNetiesioginesTukstLtPastatai" localSheetId="1">'Forma 8'!$D$36</definedName>
    <definedName name="VAS008_F_NuotekuDumbloTvarkymasNetiesioginesTukstLtPastatai">'Forma 8'!$D$36</definedName>
    <definedName name="VAS008_F_NuotekuDumbloTvarkymasNetiesioginesTukstLtStatiniai" localSheetId="1">'Forma 8'!$F$36</definedName>
    <definedName name="VAS008_F_NuotekuDumbloTvarkymasNetiesioginesTukstLtStatiniai">'Forma 8'!$F$36</definedName>
    <definedName name="VAS008_F_NuotekuDumbloTvarkymasNetiesioginesTukstLtTransporto" localSheetId="1">'Forma 8'!$L$36</definedName>
    <definedName name="VAS008_F_NuotekuDumbloTvarkymasNetiesioginesTukstLtTransporto">'Forma 8'!$L$36</definedName>
    <definedName name="VAS008_F_NuotekuDumbloTvarkymasNetiesioginesTukstLtZeme" localSheetId="1">'Forma 8'!$R$36</definedName>
    <definedName name="VAS008_F_NuotekuDumbloTvarkymasNetiesioginesTukstLtZeme">'Forma 8'!$R$36</definedName>
    <definedName name="VAS008_F_NuotekuDumbloTvarkymasPriskirtaIsViso" localSheetId="1">'Forma 8'!$S$65</definedName>
    <definedName name="VAS008_F_NuotekuDumbloTvarkymasPriskirtaIsViso">'Forma 8'!$S$65</definedName>
    <definedName name="VAS008_F_NuotekuDumbloTvarkymasPriskirtaTukstLtKiti" localSheetId="1">'Forma 8'!$N$65</definedName>
    <definedName name="VAS008_F_NuotekuDumbloTvarkymasPriskirtaTukstLtKiti">'Forma 8'!$N$65</definedName>
    <definedName name="VAS008_F_NuotekuDumbloTvarkymasPriskirtaTukstLtMasinos" localSheetId="1">'Forma 8'!$J$65</definedName>
    <definedName name="VAS008_F_NuotekuDumbloTvarkymasPriskirtaTukstLtMasinos">'Forma 8'!$J$65</definedName>
    <definedName name="VAS008_F_NuotekuDumbloTvarkymasPriskirtaTukstLtNematerialus" localSheetId="1">'Forma 8'!$P$65</definedName>
    <definedName name="VAS008_F_NuotekuDumbloTvarkymasPriskirtaTukstLtNematerialus">'Forma 8'!$P$65</definedName>
    <definedName name="VAS008_F_NuotekuDumbloTvarkymasPriskirtaTukstLtPastatai" localSheetId="1">'Forma 8'!$D$65</definedName>
    <definedName name="VAS008_F_NuotekuDumbloTvarkymasPriskirtaTukstLtPastatai">'Forma 8'!$D$65</definedName>
    <definedName name="VAS008_F_NuotekuDumbloTvarkymasPriskirtaTukstLtStatiniai" localSheetId="1">'Forma 8'!$F$65</definedName>
    <definedName name="VAS008_F_NuotekuDumbloTvarkymasPriskirtaTukstLtStatiniai">'Forma 8'!$F$65</definedName>
    <definedName name="VAS008_F_NuotekuDumbloTvarkymasPriskirtaTukstLtTransporto" localSheetId="1">'Forma 8'!$L$65</definedName>
    <definedName name="VAS008_F_NuotekuDumbloTvarkymasPriskirtaTukstLtTransporto">'Forma 8'!$L$65</definedName>
    <definedName name="VAS008_F_NuotekuDumbloTvarkymasPriskirtaTukstLtZeme" localSheetId="1">'Forma 8'!$R$65</definedName>
    <definedName name="VAS008_F_NuotekuDumbloTvarkymasPriskirtaTukstLtZeme">'Forma 8'!$R$65</definedName>
    <definedName name="VAS008_F_NuotekuDumbloTvarkymasTiesiogiaiIsViso" localSheetId="1">'Forma 8'!$S$21</definedName>
    <definedName name="VAS008_F_NuotekuDumbloTvarkymasTiesiogiaiIsViso">'Forma 8'!$S$21</definedName>
    <definedName name="VAS008_F_NuotekuDumbloTvarkymasTiesiogiaiTukstLtKiti" localSheetId="1">'Forma 8'!$N$21</definedName>
    <definedName name="VAS008_F_NuotekuDumbloTvarkymasTiesiogiaiTukstLtKiti">'Forma 8'!$N$21</definedName>
    <definedName name="VAS008_F_NuotekuDumbloTvarkymasTiesiogiaiTukstLtMasinos" localSheetId="1">'Forma 8'!$J$21</definedName>
    <definedName name="VAS008_F_NuotekuDumbloTvarkymasTiesiogiaiTukstLtMasinos">'Forma 8'!$J$21</definedName>
    <definedName name="VAS008_F_NuotekuDumbloTvarkymasTiesiogiaiTukstLtNematerialus" localSheetId="1">'Forma 8'!$P$21</definedName>
    <definedName name="VAS008_F_NuotekuDumbloTvarkymasTiesiogiaiTukstLtNematerialus">'Forma 8'!$P$21</definedName>
    <definedName name="VAS008_F_NuotekuDumbloTvarkymasTiesiogiaiTukstLtPastatai" localSheetId="1">'Forma 8'!$D$21</definedName>
    <definedName name="VAS008_F_NuotekuDumbloTvarkymasTiesiogiaiTukstLtPastatai">'Forma 8'!$D$21</definedName>
    <definedName name="VAS008_F_NuotekuDumbloTvarkymasTiesiogiaiTukstLtStatiniai" localSheetId="1">'Forma 8'!$F$21</definedName>
    <definedName name="VAS008_F_NuotekuDumbloTvarkymasTiesiogiaiTukstLtStatiniai">'Forma 8'!$F$21</definedName>
    <definedName name="VAS008_F_NuotekuDumbloTvarkymasTiesiogiaiTukstLtTransporto" localSheetId="1">'Forma 8'!$L$21</definedName>
    <definedName name="VAS008_F_NuotekuDumbloTvarkymasTiesiogiaiTukstLtTransporto">'Forma 8'!$L$21</definedName>
    <definedName name="VAS008_F_NuotekuDumbloTvarkymasTiesiogiaiTukstLtZeme" localSheetId="1">'Forma 8'!$R$21</definedName>
    <definedName name="VAS008_F_NuotekuDumbloTvarkymasTiesiogiaiTukstLtZeme">'Forma 8'!$R$21</definedName>
    <definedName name="VAS008_F_NuotekuSurinkimasBendrosiosIsViso" localSheetId="1">'Forma 8'!$S$49</definedName>
    <definedName name="VAS008_F_NuotekuSurinkimasBendrosiosIsViso">'Forma 8'!$S$49</definedName>
    <definedName name="VAS008_F_NuotekuSurinkimasBendrosiosProcKiti" localSheetId="1">'Forma 8'!$M$49</definedName>
    <definedName name="VAS008_F_NuotekuSurinkimasBendrosiosProcKiti">'Forma 8'!$M$49</definedName>
    <definedName name="VAS008_F_NuotekuSurinkimasBendrosiosProcMasinos" localSheetId="1">'Forma 8'!$I$49</definedName>
    <definedName name="VAS008_F_NuotekuSurinkimasBendrosiosProcMasinos">'Forma 8'!$I$49</definedName>
    <definedName name="VAS008_F_NuotekuSurinkimasBendrosiosProcNematerialus" localSheetId="1">'Forma 8'!$O$49</definedName>
    <definedName name="VAS008_F_NuotekuSurinkimasBendrosiosProcNematerialus">'Forma 8'!$O$49</definedName>
    <definedName name="VAS008_F_NuotekuSurinkimasBendrosiosProcPastatai" localSheetId="1">'Forma 8'!$C$49</definedName>
    <definedName name="VAS008_F_NuotekuSurinkimasBendrosiosProcPastatai">'Forma 8'!$C$49</definedName>
    <definedName name="VAS008_F_NuotekuSurinkimasBendrosiosProcStatiniai" localSheetId="1">'Forma 8'!$E$49</definedName>
    <definedName name="VAS008_F_NuotekuSurinkimasBendrosiosProcStatiniai">'Forma 8'!$E$49</definedName>
    <definedName name="VAS008_F_NuotekuSurinkimasBendrosiosProcTransporto" localSheetId="1">'Forma 8'!$K$49</definedName>
    <definedName name="VAS008_F_NuotekuSurinkimasBendrosiosProcTransporto">'Forma 8'!$K$49</definedName>
    <definedName name="VAS008_F_NuotekuSurinkimasBendrosiosProcZeme" localSheetId="1">'Forma 8'!$Q$49</definedName>
    <definedName name="VAS008_F_NuotekuSurinkimasBendrosiosProcZeme">'Forma 8'!$Q$49</definedName>
    <definedName name="VAS008_F_NuotekuSurinkimasBendrosiosTukstLtKiti" localSheetId="1">'Forma 8'!$N$49</definedName>
    <definedName name="VAS008_F_NuotekuSurinkimasBendrosiosTukstLtKiti">'Forma 8'!$N$49</definedName>
    <definedName name="VAS008_F_NuotekuSurinkimasBendrosiosTukstLtMasinos" localSheetId="1">'Forma 8'!$J$49</definedName>
    <definedName name="VAS008_F_NuotekuSurinkimasBendrosiosTukstLtMasinos">'Forma 8'!$J$49</definedName>
    <definedName name="VAS008_F_NuotekuSurinkimasBendrosiosTukstLtNematerialus" localSheetId="1">'Forma 8'!$P$49</definedName>
    <definedName name="VAS008_F_NuotekuSurinkimasBendrosiosTukstLtNematerialus">'Forma 8'!$P$49</definedName>
    <definedName name="VAS008_F_NuotekuSurinkimasBendrosiosTukstLtPastatai" localSheetId="1">'Forma 8'!$D$49</definedName>
    <definedName name="VAS008_F_NuotekuSurinkimasBendrosiosTukstLtPastatai">'Forma 8'!$D$49</definedName>
    <definedName name="VAS008_F_NuotekuSurinkimasBendrosiosTukstLtStatiniai" localSheetId="1">'Forma 8'!$F$49</definedName>
    <definedName name="VAS008_F_NuotekuSurinkimasBendrosiosTukstLtStatiniai">'Forma 8'!$F$49</definedName>
    <definedName name="VAS008_F_NuotekuSurinkimasBendrosiosTukstLtTransporto" localSheetId="1">'Forma 8'!$L$49</definedName>
    <definedName name="VAS008_F_NuotekuSurinkimasBendrosiosTukstLtTransporto">'Forma 8'!$L$49</definedName>
    <definedName name="VAS008_F_NuotekuSurinkimasBendrosiosTukstLtZeme" localSheetId="1">'Forma 8'!$R$49</definedName>
    <definedName name="VAS008_F_NuotekuSurinkimasBendrosiosTukstLtZeme">'Forma 8'!$R$49</definedName>
    <definedName name="VAS008_F_NuotekuSurinkimasNetiesioginesIsViso" localSheetId="1">'Forma 8'!$S$34</definedName>
    <definedName name="VAS008_F_NuotekuSurinkimasNetiesioginesIsViso">'Forma 8'!$S$34</definedName>
    <definedName name="VAS008_F_NuotekuSurinkimasNetiesioginesProcKiti" localSheetId="1">'Forma 8'!$M$34</definedName>
    <definedName name="VAS008_F_NuotekuSurinkimasNetiesioginesProcKiti">'Forma 8'!$M$34</definedName>
    <definedName name="VAS008_F_NuotekuSurinkimasNetiesioginesProcMasinos" localSheetId="1">'Forma 8'!$I$34</definedName>
    <definedName name="VAS008_F_NuotekuSurinkimasNetiesioginesProcMasinos">'Forma 8'!$I$34</definedName>
    <definedName name="VAS008_F_NuotekuSurinkimasNetiesioginesProcNematerialus" localSheetId="1">'Forma 8'!$O$34</definedName>
    <definedName name="VAS008_F_NuotekuSurinkimasNetiesioginesProcNematerialus">'Forma 8'!$O$34</definedName>
    <definedName name="VAS008_F_NuotekuSurinkimasNetiesioginesProcPastatai" localSheetId="1">'Forma 8'!$C$34</definedName>
    <definedName name="VAS008_F_NuotekuSurinkimasNetiesioginesProcPastatai">'Forma 8'!$C$34</definedName>
    <definedName name="VAS008_F_NuotekuSurinkimasNetiesioginesProcStatiniai" localSheetId="1">'Forma 8'!$E$34</definedName>
    <definedName name="VAS008_F_NuotekuSurinkimasNetiesioginesProcStatiniai">'Forma 8'!$E$34</definedName>
    <definedName name="VAS008_F_NuotekuSurinkimasNetiesioginesProcTransporto" localSheetId="1">'Forma 8'!$K$34</definedName>
    <definedName name="VAS008_F_NuotekuSurinkimasNetiesioginesProcTransporto">'Forma 8'!$K$34</definedName>
    <definedName name="VAS008_F_NuotekuSurinkimasNetiesioginesProcZeme" localSheetId="1">'Forma 8'!$Q$34</definedName>
    <definedName name="VAS008_F_NuotekuSurinkimasNetiesioginesProcZeme">'Forma 8'!$Q$34</definedName>
    <definedName name="VAS008_F_NuotekuSurinkimasNetiesioginesTukstLtKiti" localSheetId="1">'Forma 8'!$N$34</definedName>
    <definedName name="VAS008_F_NuotekuSurinkimasNetiesioginesTukstLtKiti">'Forma 8'!$N$34</definedName>
    <definedName name="VAS008_F_NuotekuSurinkimasNetiesioginesTukstLtMasinos" localSheetId="1">'Forma 8'!$J$34</definedName>
    <definedName name="VAS008_F_NuotekuSurinkimasNetiesioginesTukstLtMasinos">'Forma 8'!$J$34</definedName>
    <definedName name="VAS008_F_NuotekuSurinkimasNetiesioginesTukstLtNematerialus" localSheetId="1">'Forma 8'!$P$34</definedName>
    <definedName name="VAS008_F_NuotekuSurinkimasNetiesioginesTukstLtNematerialus">'Forma 8'!$P$34</definedName>
    <definedName name="VAS008_F_NuotekuSurinkimasNetiesioginesTukstLtPastatai" localSheetId="1">'Forma 8'!$D$34</definedName>
    <definedName name="VAS008_F_NuotekuSurinkimasNetiesioginesTukstLtPastatai">'Forma 8'!$D$34</definedName>
    <definedName name="VAS008_F_NuotekuSurinkimasNetiesioginesTukstLtStatiniai" localSheetId="1">'Forma 8'!$F$34</definedName>
    <definedName name="VAS008_F_NuotekuSurinkimasNetiesioginesTukstLtStatiniai">'Forma 8'!$F$34</definedName>
    <definedName name="VAS008_F_NuotekuSurinkimasNetiesioginesTukstLtTransporto" localSheetId="1">'Forma 8'!$L$34</definedName>
    <definedName name="VAS008_F_NuotekuSurinkimasNetiesioginesTukstLtTransporto">'Forma 8'!$L$34</definedName>
    <definedName name="VAS008_F_NuotekuSurinkimasNetiesioginesTukstLtZeme" localSheetId="1">'Forma 8'!$R$34</definedName>
    <definedName name="VAS008_F_NuotekuSurinkimasNetiesioginesTukstLtZeme">'Forma 8'!$R$34</definedName>
    <definedName name="VAS008_F_NuotekuSurinkimasPriskirtaIsViso" localSheetId="1">'Forma 8'!$S$63</definedName>
    <definedName name="VAS008_F_NuotekuSurinkimasPriskirtaIsViso">'Forma 8'!$S$63</definedName>
    <definedName name="VAS008_F_NuotekuSurinkimasPriskirtaTukstLtKiti" localSheetId="1">'Forma 8'!$N$63</definedName>
    <definedName name="VAS008_F_NuotekuSurinkimasPriskirtaTukstLtKiti">'Forma 8'!$N$63</definedName>
    <definedName name="VAS008_F_NuotekuSurinkimasPriskirtaTukstLtMasinos" localSheetId="1">'Forma 8'!$J$63</definedName>
    <definedName name="VAS008_F_NuotekuSurinkimasPriskirtaTukstLtMasinos">'Forma 8'!$J$63</definedName>
    <definedName name="VAS008_F_NuotekuSurinkimasPriskirtaTukstLtNematerialus" localSheetId="1">'Forma 8'!$P$63</definedName>
    <definedName name="VAS008_F_NuotekuSurinkimasPriskirtaTukstLtNematerialus">'Forma 8'!$P$63</definedName>
    <definedName name="VAS008_F_NuotekuSurinkimasPriskirtaTukstLtPastatai" localSheetId="1">'Forma 8'!$D$63</definedName>
    <definedName name="VAS008_F_NuotekuSurinkimasPriskirtaTukstLtPastatai">'Forma 8'!$D$63</definedName>
    <definedName name="VAS008_F_NuotekuSurinkimasPriskirtaTukstLtStatiniai" localSheetId="1">'Forma 8'!$F$63</definedName>
    <definedName name="VAS008_F_NuotekuSurinkimasPriskirtaTukstLtStatiniai">'Forma 8'!$F$63</definedName>
    <definedName name="VAS008_F_NuotekuSurinkimasPriskirtaTukstLtTransporto" localSheetId="1">'Forma 8'!$L$63</definedName>
    <definedName name="VAS008_F_NuotekuSurinkimasPriskirtaTukstLtTransporto">'Forma 8'!$L$63</definedName>
    <definedName name="VAS008_F_NuotekuSurinkimasPriskirtaTukstLtZeme" localSheetId="1">'Forma 8'!$R$63</definedName>
    <definedName name="VAS008_F_NuotekuSurinkimasPriskirtaTukstLtZeme">'Forma 8'!$R$63</definedName>
    <definedName name="VAS008_F_NuotekuSurinkimasPriskirtaVandentiekioIrNuoteku" localSheetId="1">'Forma 8'!$H$63</definedName>
    <definedName name="VAS008_F_NuotekuSurinkimasPriskirtaVandentiekioIrNuoteku">'Forma 8'!$H$63</definedName>
    <definedName name="VAS008_F_NuotekuSurinkimasTiesiogiaiIsViso" localSheetId="1">'Forma 8'!$S$19</definedName>
    <definedName name="VAS008_F_NuotekuSurinkimasTiesiogiaiIsViso">'Forma 8'!$S$19</definedName>
    <definedName name="VAS008_F_NuotekuSurinkimasTiesiogiaiTukstLtKiti" localSheetId="1">'Forma 8'!$N$19</definedName>
    <definedName name="VAS008_F_NuotekuSurinkimasTiesiogiaiTukstLtKiti">'Forma 8'!$N$19</definedName>
    <definedName name="VAS008_F_NuotekuSurinkimasTiesiogiaiTukstLtMasinos" localSheetId="1">'Forma 8'!$J$19</definedName>
    <definedName name="VAS008_F_NuotekuSurinkimasTiesiogiaiTukstLtMasinos">'Forma 8'!$J$19</definedName>
    <definedName name="VAS008_F_NuotekuSurinkimasTiesiogiaiTukstLtNematerialus" localSheetId="1">'Forma 8'!$P$19</definedName>
    <definedName name="VAS008_F_NuotekuSurinkimasTiesiogiaiTukstLtNematerialus">'Forma 8'!$P$19</definedName>
    <definedName name="VAS008_F_NuotekuSurinkimasTiesiogiaiTukstLtPastatai" localSheetId="1">'Forma 8'!$D$19</definedName>
    <definedName name="VAS008_F_NuotekuSurinkimasTiesiogiaiTukstLtPastatai">'Forma 8'!$D$19</definedName>
    <definedName name="VAS008_F_NuotekuSurinkimasTiesiogiaiTukstLtStatiniai" localSheetId="1">'Forma 8'!$F$19</definedName>
    <definedName name="VAS008_F_NuotekuSurinkimasTiesiogiaiTukstLtStatiniai">'Forma 8'!$F$19</definedName>
    <definedName name="VAS008_F_NuotekuSurinkimasTiesiogiaiTukstLtTransporto" localSheetId="1">'Forma 8'!$L$19</definedName>
    <definedName name="VAS008_F_NuotekuSurinkimasTiesiogiaiTukstLtTransporto">'Forma 8'!$L$19</definedName>
    <definedName name="VAS008_F_NuotekuSurinkimasTiesiogiaiTukstLtZeme" localSheetId="1">'Forma 8'!$R$19</definedName>
    <definedName name="VAS008_F_NuotekuSurinkimasTiesiogiaiTukstLtZeme">'Forma 8'!$R$19</definedName>
    <definedName name="VAS008_F_NuotekuSurinkimasTiesiogiaiVandentiekioIrNuoteku" localSheetId="1">'Forma 8'!$H$19</definedName>
    <definedName name="VAS008_F_NuotekuSurinkimasTiesiogiaiVandentiekioIrNuoteku">'Forma 8'!$H$19</definedName>
    <definedName name="VAS008_F_NuotekuTransportavimasMobiliosiomisBendrosiosIsViso" localSheetId="1">'Forma 8'!$S$53</definedName>
    <definedName name="VAS008_F_NuotekuTransportavimasMobiliosiomisBendrosiosIsViso">'Forma 8'!$S$53</definedName>
    <definedName name="VAS008_F_NuotekuTransportavimasMobiliosiomisBendrosiosProcKiti" localSheetId="1">'Forma 8'!$M$53</definedName>
    <definedName name="VAS008_F_NuotekuTransportavimasMobiliosiomisBendrosiosProcKiti">'Forma 8'!$M$53</definedName>
    <definedName name="VAS008_F_NuotekuTransportavimasMobiliosiomisBendrosiosProcMasinos" localSheetId="1">'Forma 8'!$I$53</definedName>
    <definedName name="VAS008_F_NuotekuTransportavimasMobiliosiomisBendrosiosProcMasinos">'Forma 8'!$I$53</definedName>
    <definedName name="VAS008_F_NuotekuTransportavimasMobiliosiomisBendrosiosProcNematerialus" localSheetId="1">'Forma 8'!$O$53</definedName>
    <definedName name="VAS008_F_NuotekuTransportavimasMobiliosiomisBendrosiosProcNematerialus">'Forma 8'!$O$53</definedName>
    <definedName name="VAS008_F_NuotekuTransportavimasMobiliosiomisBendrosiosProcPastatai" localSheetId="1">'Forma 8'!$C$53</definedName>
    <definedName name="VAS008_F_NuotekuTransportavimasMobiliosiomisBendrosiosProcPastatai">'Forma 8'!$C$53</definedName>
    <definedName name="VAS008_F_NuotekuTransportavimasMobiliosiomisBendrosiosProcStatiniai" localSheetId="1">'Forma 8'!$E$53</definedName>
    <definedName name="VAS008_F_NuotekuTransportavimasMobiliosiomisBendrosiosProcStatiniai">'Forma 8'!$E$53</definedName>
    <definedName name="VAS008_F_NuotekuTransportavimasMobiliosiomisBendrosiosProcTransporto" localSheetId="1">'Forma 8'!$K$53</definedName>
    <definedName name="VAS008_F_NuotekuTransportavimasMobiliosiomisBendrosiosProcTransporto">'Forma 8'!$K$53</definedName>
    <definedName name="VAS008_F_NuotekuTransportavimasMobiliosiomisBendrosiosProcZeme" localSheetId="1">'Forma 8'!$Q$53</definedName>
    <definedName name="VAS008_F_NuotekuTransportavimasMobiliosiomisBendrosiosProcZeme">'Forma 8'!$Q$53</definedName>
    <definedName name="VAS008_F_NuotekuTransportavimasMobiliosiomisBendrosiosTukstLtKiti" localSheetId="1">'Forma 8'!$N$53</definedName>
    <definedName name="VAS008_F_NuotekuTransportavimasMobiliosiomisBendrosiosTukstLtKiti">'Forma 8'!$N$53</definedName>
    <definedName name="VAS008_F_NuotekuTransportavimasMobiliosiomisBendrosiosTukstLtMasinos" localSheetId="1">'Forma 8'!$J$53</definedName>
    <definedName name="VAS008_F_NuotekuTransportavimasMobiliosiomisBendrosiosTukstLtMasinos">'Forma 8'!$J$53</definedName>
    <definedName name="VAS008_F_NuotekuTransportavimasMobiliosiomisBendrosiosTukstLtNematerialus" localSheetId="1">'Forma 8'!$P$53</definedName>
    <definedName name="VAS008_F_NuotekuTransportavimasMobiliosiomisBendrosiosTukstLtNematerialus">'Forma 8'!$P$53</definedName>
    <definedName name="VAS008_F_NuotekuTransportavimasMobiliosiomisBendrosiosTukstLtPastatai" localSheetId="1">'Forma 8'!$D$53</definedName>
    <definedName name="VAS008_F_NuotekuTransportavimasMobiliosiomisBendrosiosTukstLtPastatai">'Forma 8'!$D$53</definedName>
    <definedName name="VAS008_F_NuotekuTransportavimasMobiliosiomisBendrosiosTukstLtStatiniai" localSheetId="1">'Forma 8'!$F$53</definedName>
    <definedName name="VAS008_F_NuotekuTransportavimasMobiliosiomisBendrosiosTukstLtStatiniai">'Forma 8'!$F$53</definedName>
    <definedName name="VAS008_F_NuotekuTransportavimasMobiliosiomisBendrosiosTukstLtTransporto" localSheetId="1">'Forma 8'!$L$53</definedName>
    <definedName name="VAS008_F_NuotekuTransportavimasMobiliosiomisBendrosiosTukstLtTransporto">'Forma 8'!$L$53</definedName>
    <definedName name="VAS008_F_NuotekuTransportavimasMobiliosiomisBendrosiosTukstLtZeme" localSheetId="1">'Forma 8'!$R$53</definedName>
    <definedName name="VAS008_F_NuotekuTransportavimasMobiliosiomisBendrosiosTukstLtZeme">'Forma 8'!$R$53</definedName>
    <definedName name="VAS008_F_NuotekuTransportavimasMobiliosiomisNetiesioginesIsViso" localSheetId="1">'Forma 8'!$S$38</definedName>
    <definedName name="VAS008_F_NuotekuTransportavimasMobiliosiomisNetiesioginesIsViso">'Forma 8'!$S$38</definedName>
    <definedName name="VAS008_F_NuotekuTransportavimasMobiliosiomisNetiesioginesProcKiti" localSheetId="1">'Forma 8'!$M$38</definedName>
    <definedName name="VAS008_F_NuotekuTransportavimasMobiliosiomisNetiesioginesProcKiti">'Forma 8'!$M$38</definedName>
    <definedName name="VAS008_F_NuotekuTransportavimasMobiliosiomisNetiesioginesProcMasinos" localSheetId="1">'Forma 8'!$I$38</definedName>
    <definedName name="VAS008_F_NuotekuTransportavimasMobiliosiomisNetiesioginesProcMasinos">'Forma 8'!$I$38</definedName>
    <definedName name="VAS008_F_NuotekuTransportavimasMobiliosiomisNetiesioginesProcNematerialus" localSheetId="1">'Forma 8'!$O$38</definedName>
    <definedName name="VAS008_F_NuotekuTransportavimasMobiliosiomisNetiesioginesProcNematerialus">'Forma 8'!$O$38</definedName>
    <definedName name="VAS008_F_NuotekuTransportavimasMobiliosiomisNetiesioginesProcPastatai" localSheetId="1">'Forma 8'!$C$38</definedName>
    <definedName name="VAS008_F_NuotekuTransportavimasMobiliosiomisNetiesioginesProcPastatai">'Forma 8'!$C$38</definedName>
    <definedName name="VAS008_F_NuotekuTransportavimasMobiliosiomisNetiesioginesProcStatiniai" localSheetId="1">'Forma 8'!$E$38</definedName>
    <definedName name="VAS008_F_NuotekuTransportavimasMobiliosiomisNetiesioginesProcStatiniai">'Forma 8'!$E$38</definedName>
    <definedName name="VAS008_F_NuotekuTransportavimasMobiliosiomisNetiesioginesProcTransporto" localSheetId="1">'Forma 8'!$K$38</definedName>
    <definedName name="VAS008_F_NuotekuTransportavimasMobiliosiomisNetiesioginesProcTransporto">'Forma 8'!$K$38</definedName>
    <definedName name="VAS008_F_NuotekuTransportavimasMobiliosiomisNetiesioginesProcZeme" localSheetId="1">'Forma 8'!$Q$38</definedName>
    <definedName name="VAS008_F_NuotekuTransportavimasMobiliosiomisNetiesioginesProcZeme">'Forma 8'!$Q$38</definedName>
    <definedName name="VAS008_F_NuotekuTransportavimasMobiliosiomisNetiesioginesTukstLtKiti" localSheetId="1">'Forma 8'!$N$38</definedName>
    <definedName name="VAS008_F_NuotekuTransportavimasMobiliosiomisNetiesioginesTukstLtKiti">'Forma 8'!$N$38</definedName>
    <definedName name="VAS008_F_NuotekuTransportavimasMobiliosiomisNetiesioginesTukstLtMasinos" localSheetId="1">'Forma 8'!$J$38</definedName>
    <definedName name="VAS008_F_NuotekuTransportavimasMobiliosiomisNetiesioginesTukstLtMasinos">'Forma 8'!$J$38</definedName>
    <definedName name="VAS008_F_NuotekuTransportavimasMobiliosiomisNetiesioginesTukstLtNematerialus" localSheetId="1">'Forma 8'!$P$38</definedName>
    <definedName name="VAS008_F_NuotekuTransportavimasMobiliosiomisNetiesioginesTukstLtNematerialus">'Forma 8'!$P$38</definedName>
    <definedName name="VAS008_F_NuotekuTransportavimasMobiliosiomisNetiesioginesTukstLtPastatai" localSheetId="1">'Forma 8'!$D$38</definedName>
    <definedName name="VAS008_F_NuotekuTransportavimasMobiliosiomisNetiesioginesTukstLtPastatai">'Forma 8'!$D$38</definedName>
    <definedName name="VAS008_F_NuotekuTransportavimasMobiliosiomisNetiesioginesTukstLtStatiniai" localSheetId="1">'Forma 8'!$F$38</definedName>
    <definedName name="VAS008_F_NuotekuTransportavimasMobiliosiomisNetiesioginesTukstLtStatiniai">'Forma 8'!$F$38</definedName>
    <definedName name="VAS008_F_NuotekuTransportavimasMobiliosiomisNetiesioginesTukstLtTransporto" localSheetId="1">'Forma 8'!$L$38</definedName>
    <definedName name="VAS008_F_NuotekuTransportavimasMobiliosiomisNetiesioginesTukstLtTransporto">'Forma 8'!$L$38</definedName>
    <definedName name="VAS008_F_NuotekuTransportavimasMobiliosiomisNetiesioginesTukstLtZeme" localSheetId="1">'Forma 8'!$R$38</definedName>
    <definedName name="VAS008_F_NuotekuTransportavimasMobiliosiomisNetiesioginesTukstLtZeme">'Forma 8'!$R$38</definedName>
    <definedName name="VAS008_F_NuotekuTransportavimasMobiliosiomisPriskirtaIsViso" localSheetId="1">'Forma 8'!$S$67</definedName>
    <definedName name="VAS008_F_NuotekuTransportavimasMobiliosiomisPriskirtaIsViso">'Forma 8'!$S$67</definedName>
    <definedName name="VAS008_F_NuotekuTransportavimasMobiliosiomisPriskirtaTukstLtKiti" localSheetId="1">'Forma 8'!$N$67</definedName>
    <definedName name="VAS008_F_NuotekuTransportavimasMobiliosiomisPriskirtaTukstLtKiti">'Forma 8'!$N$67</definedName>
    <definedName name="VAS008_F_NuotekuTransportavimasMobiliosiomisPriskirtaTukstLtMasinos" localSheetId="1">'Forma 8'!$J$67</definedName>
    <definedName name="VAS008_F_NuotekuTransportavimasMobiliosiomisPriskirtaTukstLtMasinos">'Forma 8'!$J$67</definedName>
    <definedName name="VAS008_F_NuotekuTransportavimasMobiliosiomisPriskirtaTukstLtNematerialus" localSheetId="1">'Forma 8'!$P$67</definedName>
    <definedName name="VAS008_F_NuotekuTransportavimasMobiliosiomisPriskirtaTukstLtNematerialus">'Forma 8'!$P$67</definedName>
    <definedName name="VAS008_F_NuotekuTransportavimasMobiliosiomisPriskirtaTukstLtPastatai" localSheetId="1">'Forma 8'!$D$67</definedName>
    <definedName name="VAS008_F_NuotekuTransportavimasMobiliosiomisPriskirtaTukstLtPastatai">'Forma 8'!$D$67</definedName>
    <definedName name="VAS008_F_NuotekuTransportavimasMobiliosiomisPriskirtaTukstLtStatiniai" localSheetId="1">'Forma 8'!$F$67</definedName>
    <definedName name="VAS008_F_NuotekuTransportavimasMobiliosiomisPriskirtaTukstLtStatiniai">'Forma 8'!$F$67</definedName>
    <definedName name="VAS008_F_NuotekuTransportavimasMobiliosiomisPriskirtaTukstLtTransporto" localSheetId="1">'Forma 8'!$L$67</definedName>
    <definedName name="VAS008_F_NuotekuTransportavimasMobiliosiomisPriskirtaTukstLtTransporto">'Forma 8'!$L$67</definedName>
    <definedName name="VAS008_F_NuotekuTransportavimasMobiliosiomisPriskirtaTukstLtZeme" localSheetId="1">'Forma 8'!$R$67</definedName>
    <definedName name="VAS008_F_NuotekuTransportavimasMobiliosiomisPriskirtaTukstLtZeme">'Forma 8'!$R$67</definedName>
    <definedName name="VAS008_F_NuotekuTransportavimasMobiliosiomisTiesiogiaiIsViso" localSheetId="1">'Forma 8'!$S$23</definedName>
    <definedName name="VAS008_F_NuotekuTransportavimasMobiliosiomisTiesiogiaiIsViso">'Forma 8'!$S$23</definedName>
    <definedName name="VAS008_F_NuotekuTransportavimasMobiliosiomisTiesiogiaiTukstLtKiti" localSheetId="1">'Forma 8'!$N$23</definedName>
    <definedName name="VAS008_F_NuotekuTransportavimasMobiliosiomisTiesiogiaiTukstLtKiti">'Forma 8'!$N$23</definedName>
    <definedName name="VAS008_F_NuotekuTransportavimasMobiliosiomisTiesiogiaiTukstLtMasinos" localSheetId="1">'Forma 8'!$J$23</definedName>
    <definedName name="VAS008_F_NuotekuTransportavimasMobiliosiomisTiesiogiaiTukstLtMasinos">'Forma 8'!$J$23</definedName>
    <definedName name="VAS008_F_NuotekuTransportavimasMobiliosiomisTiesiogiaiTukstLtNematerialus" localSheetId="1">'Forma 8'!$P$23</definedName>
    <definedName name="VAS008_F_NuotekuTransportavimasMobiliosiomisTiesiogiaiTukstLtNematerialus">'Forma 8'!$P$23</definedName>
    <definedName name="VAS008_F_NuotekuTransportavimasMobiliosiomisTiesiogiaiTukstLtPastatai" localSheetId="1">'Forma 8'!$D$23</definedName>
    <definedName name="VAS008_F_NuotekuTransportavimasMobiliosiomisTiesiogiaiTukstLtPastatai">'Forma 8'!$D$23</definedName>
    <definedName name="VAS008_F_NuotekuTransportavimasMobiliosiomisTiesiogiaiTukstLtStatiniai" localSheetId="1">'Forma 8'!$F$23</definedName>
    <definedName name="VAS008_F_NuotekuTransportavimasMobiliosiomisTiesiogiaiTukstLtStatiniai">'Forma 8'!$F$23</definedName>
    <definedName name="VAS008_F_NuotekuTransportavimasMobiliosiomisTiesiogiaiTukstLtTransporto" localSheetId="1">'Forma 8'!$L$23</definedName>
    <definedName name="VAS008_F_NuotekuTransportavimasMobiliosiomisTiesiogiaiTukstLtTransporto">'Forma 8'!$L$23</definedName>
    <definedName name="VAS008_F_NuotekuTransportavimasMobiliosiomisTiesiogiaiTukstLtZeme" localSheetId="1">'Forma 8'!$R$23</definedName>
    <definedName name="VAS008_F_NuotekuTransportavimasMobiliosiomisTiesiogiaiTukstLtZeme">'Forma 8'!$R$23</definedName>
    <definedName name="VAS008_F_NuotekuValymasBendrosiosIsViso" localSheetId="1">'Forma 8'!$S$50</definedName>
    <definedName name="VAS008_F_NuotekuValymasBendrosiosIsViso">'Forma 8'!$S$50</definedName>
    <definedName name="VAS008_F_NuotekuValymasBendrosiosProcKiti" localSheetId="1">'Forma 8'!$M$50</definedName>
    <definedName name="VAS008_F_NuotekuValymasBendrosiosProcKiti">'Forma 8'!$M$50</definedName>
    <definedName name="VAS008_F_NuotekuValymasBendrosiosProcMasinos" localSheetId="1">'Forma 8'!$I$50</definedName>
    <definedName name="VAS008_F_NuotekuValymasBendrosiosProcMasinos">'Forma 8'!$I$50</definedName>
    <definedName name="VAS008_F_NuotekuValymasBendrosiosProcNematerialus" localSheetId="1">'Forma 8'!$O$50</definedName>
    <definedName name="VAS008_F_NuotekuValymasBendrosiosProcNematerialus">'Forma 8'!$O$50</definedName>
    <definedName name="VAS008_F_NuotekuValymasBendrosiosProcPastatai" localSheetId="1">'Forma 8'!$C$50</definedName>
    <definedName name="VAS008_F_NuotekuValymasBendrosiosProcPastatai">'Forma 8'!$C$50</definedName>
    <definedName name="VAS008_F_NuotekuValymasBendrosiosProcStatiniai" localSheetId="1">'Forma 8'!$E$50</definedName>
    <definedName name="VAS008_F_NuotekuValymasBendrosiosProcStatiniai">'Forma 8'!$E$50</definedName>
    <definedName name="VAS008_F_NuotekuValymasBendrosiosProcTransporto" localSheetId="1">'Forma 8'!$K$50</definedName>
    <definedName name="VAS008_F_NuotekuValymasBendrosiosProcTransporto">'Forma 8'!$K$50</definedName>
    <definedName name="VAS008_F_NuotekuValymasBendrosiosProcZeme" localSheetId="1">'Forma 8'!$Q$50</definedName>
    <definedName name="VAS008_F_NuotekuValymasBendrosiosProcZeme">'Forma 8'!$Q$50</definedName>
    <definedName name="VAS008_F_NuotekuValymasBendrosiosTukstLtKiti" localSheetId="1">'Forma 8'!$N$50</definedName>
    <definedName name="VAS008_F_NuotekuValymasBendrosiosTukstLtKiti">'Forma 8'!$N$50</definedName>
    <definedName name="VAS008_F_NuotekuValymasBendrosiosTukstLtMasinos" localSheetId="1">'Forma 8'!$J$50</definedName>
    <definedName name="VAS008_F_NuotekuValymasBendrosiosTukstLtMasinos">'Forma 8'!$J$50</definedName>
    <definedName name="VAS008_F_NuotekuValymasBendrosiosTukstLtNematerialus" localSheetId="1">'Forma 8'!$P$50</definedName>
    <definedName name="VAS008_F_NuotekuValymasBendrosiosTukstLtNematerialus">'Forma 8'!$P$50</definedName>
    <definedName name="VAS008_F_NuotekuValymasBendrosiosTukstLtPastatai" localSheetId="1">'Forma 8'!$D$50</definedName>
    <definedName name="VAS008_F_NuotekuValymasBendrosiosTukstLtPastatai">'Forma 8'!$D$50</definedName>
    <definedName name="VAS008_F_NuotekuValymasBendrosiosTukstLtStatiniai" localSheetId="1">'Forma 8'!$F$50</definedName>
    <definedName name="VAS008_F_NuotekuValymasBendrosiosTukstLtStatiniai">'Forma 8'!$F$50</definedName>
    <definedName name="VAS008_F_NuotekuValymasBendrosiosTukstLtTransporto" localSheetId="1">'Forma 8'!$L$50</definedName>
    <definedName name="VAS008_F_NuotekuValymasBendrosiosTukstLtTransporto">'Forma 8'!$L$50</definedName>
    <definedName name="VAS008_F_NuotekuValymasBendrosiosTukstLtZeme" localSheetId="1">'Forma 8'!$R$50</definedName>
    <definedName name="VAS008_F_NuotekuValymasBendrosiosTukstLtZeme">'Forma 8'!$R$50</definedName>
    <definedName name="VAS008_F_NuotekuValymasNetiesioginesIsViso" localSheetId="1">'Forma 8'!$S$35</definedName>
    <definedName name="VAS008_F_NuotekuValymasNetiesioginesIsViso">'Forma 8'!$S$35</definedName>
    <definedName name="VAS008_F_NuotekuValymasNetiesioginesProcKiti" localSheetId="1">'Forma 8'!$M$35</definedName>
    <definedName name="VAS008_F_NuotekuValymasNetiesioginesProcKiti">'Forma 8'!$M$35</definedName>
    <definedName name="VAS008_F_NuotekuValymasNetiesioginesProcMasinos" localSheetId="1">'Forma 8'!$I$35</definedName>
    <definedName name="VAS008_F_NuotekuValymasNetiesioginesProcMasinos">'Forma 8'!$I$35</definedName>
    <definedName name="VAS008_F_NuotekuValymasNetiesioginesProcNematerialus" localSheetId="1">'Forma 8'!$O$35</definedName>
    <definedName name="VAS008_F_NuotekuValymasNetiesioginesProcNematerialus">'Forma 8'!$O$35</definedName>
    <definedName name="VAS008_F_NuotekuValymasNetiesioginesProcPastatai" localSheetId="1">'Forma 8'!$C$35</definedName>
    <definedName name="VAS008_F_NuotekuValymasNetiesioginesProcPastatai">'Forma 8'!$C$35</definedName>
    <definedName name="VAS008_F_NuotekuValymasNetiesioginesProcStatiniai" localSheetId="1">'Forma 8'!$E$35</definedName>
    <definedName name="VAS008_F_NuotekuValymasNetiesioginesProcStatiniai">'Forma 8'!$E$35</definedName>
    <definedName name="VAS008_F_NuotekuValymasNetiesioginesProcTransporto" localSheetId="1">'Forma 8'!$K$35</definedName>
    <definedName name="VAS008_F_NuotekuValymasNetiesioginesProcTransporto">'Forma 8'!$K$35</definedName>
    <definedName name="VAS008_F_NuotekuValymasNetiesioginesProcZeme" localSheetId="1">'Forma 8'!$Q$35</definedName>
    <definedName name="VAS008_F_NuotekuValymasNetiesioginesProcZeme">'Forma 8'!$Q$35</definedName>
    <definedName name="VAS008_F_NuotekuValymasNetiesioginesTukstLtKiti" localSheetId="1">'Forma 8'!$N$35</definedName>
    <definedName name="VAS008_F_NuotekuValymasNetiesioginesTukstLtKiti">'Forma 8'!$N$35</definedName>
    <definedName name="VAS008_F_NuotekuValymasNetiesioginesTukstLtMasinos" localSheetId="1">'Forma 8'!$J$35</definedName>
    <definedName name="VAS008_F_NuotekuValymasNetiesioginesTukstLtMasinos">'Forma 8'!$J$35</definedName>
    <definedName name="VAS008_F_NuotekuValymasNetiesioginesTukstLtNematerialus" localSheetId="1">'Forma 8'!$P$35</definedName>
    <definedName name="VAS008_F_NuotekuValymasNetiesioginesTukstLtNematerialus">'Forma 8'!$P$35</definedName>
    <definedName name="VAS008_F_NuotekuValymasNetiesioginesTukstLtPastatai" localSheetId="1">'Forma 8'!$D$35</definedName>
    <definedName name="VAS008_F_NuotekuValymasNetiesioginesTukstLtPastatai">'Forma 8'!$D$35</definedName>
    <definedName name="VAS008_F_NuotekuValymasNetiesioginesTukstLtStatiniai" localSheetId="1">'Forma 8'!$F$35</definedName>
    <definedName name="VAS008_F_NuotekuValymasNetiesioginesTukstLtStatiniai">'Forma 8'!$F$35</definedName>
    <definedName name="VAS008_F_NuotekuValymasNetiesioginesTukstLtTransporto" localSheetId="1">'Forma 8'!$L$35</definedName>
    <definedName name="VAS008_F_NuotekuValymasNetiesioginesTukstLtTransporto">'Forma 8'!$L$35</definedName>
    <definedName name="VAS008_F_NuotekuValymasNetiesioginesTukstLtZeme" localSheetId="1">'Forma 8'!$R$35</definedName>
    <definedName name="VAS008_F_NuotekuValymasNetiesioginesTukstLtZeme">'Forma 8'!$R$35</definedName>
    <definedName name="VAS008_F_NuotekuValymasPriskirtaIsViso" localSheetId="1">'Forma 8'!$S$64</definedName>
    <definedName name="VAS008_F_NuotekuValymasPriskirtaIsViso">'Forma 8'!$S$64</definedName>
    <definedName name="VAS008_F_NuotekuValymasPriskirtaTukstLtKiti" localSheetId="1">'Forma 8'!$N$64</definedName>
    <definedName name="VAS008_F_NuotekuValymasPriskirtaTukstLtKiti">'Forma 8'!$N$64</definedName>
    <definedName name="VAS008_F_NuotekuValymasPriskirtaTukstLtMasinos" localSheetId="1">'Forma 8'!$J$64</definedName>
    <definedName name="VAS008_F_NuotekuValymasPriskirtaTukstLtMasinos">'Forma 8'!$J$64</definedName>
    <definedName name="VAS008_F_NuotekuValymasPriskirtaTukstLtNematerialus" localSheetId="1">'Forma 8'!$P$64</definedName>
    <definedName name="VAS008_F_NuotekuValymasPriskirtaTukstLtNematerialus">'Forma 8'!$P$64</definedName>
    <definedName name="VAS008_F_NuotekuValymasPriskirtaTukstLtPastatai" localSheetId="1">'Forma 8'!$D$64</definedName>
    <definedName name="VAS008_F_NuotekuValymasPriskirtaTukstLtPastatai">'Forma 8'!$D$64</definedName>
    <definedName name="VAS008_F_NuotekuValymasPriskirtaTukstLtStatiniai" localSheetId="1">'Forma 8'!$F$64</definedName>
    <definedName name="VAS008_F_NuotekuValymasPriskirtaTukstLtStatiniai">'Forma 8'!$F$64</definedName>
    <definedName name="VAS008_F_NuotekuValymasPriskirtaTukstLtTransporto" localSheetId="1">'Forma 8'!$L$64</definedName>
    <definedName name="VAS008_F_NuotekuValymasPriskirtaTukstLtTransporto">'Forma 8'!$L$64</definedName>
    <definedName name="VAS008_F_NuotekuValymasPriskirtaTukstLtZeme" localSheetId="1">'Forma 8'!$R$64</definedName>
    <definedName name="VAS008_F_NuotekuValymasPriskirtaTukstLtZeme">'Forma 8'!$R$64</definedName>
    <definedName name="VAS008_F_NuotekuValymasTiesiogiaiIsViso" localSheetId="1">'Forma 8'!$S$20</definedName>
    <definedName name="VAS008_F_NuotekuValymasTiesiogiaiIsViso">'Forma 8'!$S$20</definedName>
    <definedName name="VAS008_F_NuotekuValymasTiesiogiaiTukstLtKiti" localSheetId="1">'Forma 8'!$N$20</definedName>
    <definedName name="VAS008_F_NuotekuValymasTiesiogiaiTukstLtKiti">'Forma 8'!$N$20</definedName>
    <definedName name="VAS008_F_NuotekuValymasTiesiogiaiTukstLtMasinos" localSheetId="1">'Forma 8'!$J$20</definedName>
    <definedName name="VAS008_F_NuotekuValymasTiesiogiaiTukstLtMasinos">'Forma 8'!$J$20</definedName>
    <definedName name="VAS008_F_NuotekuValymasTiesiogiaiTukstLtNematerialus" localSheetId="1">'Forma 8'!$P$20</definedName>
    <definedName name="VAS008_F_NuotekuValymasTiesiogiaiTukstLtNematerialus">'Forma 8'!$P$20</definedName>
    <definedName name="VAS008_F_NuotekuValymasTiesiogiaiTukstLtPastatai" localSheetId="1">'Forma 8'!$D$20</definedName>
    <definedName name="VAS008_F_NuotekuValymasTiesiogiaiTukstLtPastatai">'Forma 8'!$D$20</definedName>
    <definedName name="VAS008_F_NuotekuValymasTiesiogiaiTukstLtStatiniai" localSheetId="1">'Forma 8'!$F$20</definedName>
    <definedName name="VAS008_F_NuotekuValymasTiesiogiaiTukstLtStatiniai">'Forma 8'!$F$20</definedName>
    <definedName name="VAS008_F_NuotekuValymasTiesiogiaiTukstLtTransporto" localSheetId="1">'Forma 8'!$L$20</definedName>
    <definedName name="VAS008_F_NuotekuValymasTiesiogiaiTukstLtTransporto">'Forma 8'!$L$20</definedName>
    <definedName name="VAS008_F_NuotekuValymasTiesiogiaiTukstLtZeme" localSheetId="1">'Forma 8'!$R$20</definedName>
    <definedName name="VAS008_F_NuotekuValymasTiesiogiaiTukstLtZeme">'Forma 8'!$R$20</definedName>
    <definedName name="VAS008_F_PavirsiniuNuotekuTvarkymasBendrosiosIsViso" localSheetId="1">'Forma 8'!$S$52</definedName>
    <definedName name="VAS008_F_PavirsiniuNuotekuTvarkymasBendrosiosIsViso">'Forma 8'!$S$52</definedName>
    <definedName name="VAS008_F_PavirsiniuNuotekuTvarkymasBendrosiosProcKiti" localSheetId="1">'Forma 8'!$M$52</definedName>
    <definedName name="VAS008_F_PavirsiniuNuotekuTvarkymasBendrosiosProcKiti">'Forma 8'!$M$52</definedName>
    <definedName name="VAS008_F_PavirsiniuNuotekuTvarkymasBendrosiosProcMasinos" localSheetId="1">'Forma 8'!$I$52</definedName>
    <definedName name="VAS008_F_PavirsiniuNuotekuTvarkymasBendrosiosProcMasinos">'Forma 8'!$I$52</definedName>
    <definedName name="VAS008_F_PavirsiniuNuotekuTvarkymasBendrosiosProcNematerialus" localSheetId="1">'Forma 8'!$O$52</definedName>
    <definedName name="VAS008_F_PavirsiniuNuotekuTvarkymasBendrosiosProcNematerialus">'Forma 8'!$O$52</definedName>
    <definedName name="VAS008_F_PavirsiniuNuotekuTvarkymasBendrosiosProcPastatai" localSheetId="1">'Forma 8'!$C$52</definedName>
    <definedName name="VAS008_F_PavirsiniuNuotekuTvarkymasBendrosiosProcPastatai">'Forma 8'!$C$52</definedName>
    <definedName name="VAS008_F_PavirsiniuNuotekuTvarkymasBendrosiosProcStatiniai" localSheetId="1">'Forma 8'!$E$52</definedName>
    <definedName name="VAS008_F_PavirsiniuNuotekuTvarkymasBendrosiosProcStatiniai">'Forma 8'!$E$52</definedName>
    <definedName name="VAS008_F_PavirsiniuNuotekuTvarkymasBendrosiosProcTransporto" localSheetId="1">'Forma 8'!$K$52</definedName>
    <definedName name="VAS008_F_PavirsiniuNuotekuTvarkymasBendrosiosProcTransporto">'Forma 8'!$K$52</definedName>
    <definedName name="VAS008_F_PavirsiniuNuotekuTvarkymasBendrosiosProcZeme" localSheetId="1">'Forma 8'!$Q$52</definedName>
    <definedName name="VAS008_F_PavirsiniuNuotekuTvarkymasBendrosiosProcZeme">'Forma 8'!$Q$52</definedName>
    <definedName name="VAS008_F_PavirsiniuNuotekuTvarkymasBendrosiosTukstLtKiti" localSheetId="1">'Forma 8'!$N$52</definedName>
    <definedName name="VAS008_F_PavirsiniuNuotekuTvarkymasBendrosiosTukstLtKiti">'Forma 8'!$N$52</definedName>
    <definedName name="VAS008_F_PavirsiniuNuotekuTvarkymasBendrosiosTukstLtMasinos" localSheetId="1">'Forma 8'!$J$52</definedName>
    <definedName name="VAS008_F_PavirsiniuNuotekuTvarkymasBendrosiosTukstLtMasinos">'Forma 8'!$J$52</definedName>
    <definedName name="VAS008_F_PavirsiniuNuotekuTvarkymasBendrosiosTukstLtNematerialus" localSheetId="1">'Forma 8'!$P$52</definedName>
    <definedName name="VAS008_F_PavirsiniuNuotekuTvarkymasBendrosiosTukstLtNematerialus">'Forma 8'!$P$52</definedName>
    <definedName name="VAS008_F_PavirsiniuNuotekuTvarkymasBendrosiosTukstLtPastatai" localSheetId="1">'Forma 8'!$D$52</definedName>
    <definedName name="VAS008_F_PavirsiniuNuotekuTvarkymasBendrosiosTukstLtPastatai">'Forma 8'!$D$52</definedName>
    <definedName name="VAS008_F_PavirsiniuNuotekuTvarkymasBendrosiosTukstLtStatiniai" localSheetId="1">'Forma 8'!$F$52</definedName>
    <definedName name="VAS008_F_PavirsiniuNuotekuTvarkymasBendrosiosTukstLtStatiniai">'Forma 8'!$F$52</definedName>
    <definedName name="VAS008_F_PavirsiniuNuotekuTvarkymasBendrosiosTukstLtTransporto" localSheetId="1">'Forma 8'!$L$52</definedName>
    <definedName name="VAS008_F_PavirsiniuNuotekuTvarkymasBendrosiosTukstLtTransporto">'Forma 8'!$L$52</definedName>
    <definedName name="VAS008_F_PavirsiniuNuotekuTvarkymasBendrosiosTukstLtZeme" localSheetId="1">'Forma 8'!$R$52</definedName>
    <definedName name="VAS008_F_PavirsiniuNuotekuTvarkymasBendrosiosTukstLtZeme">'Forma 8'!$R$52</definedName>
    <definedName name="VAS008_F_PavirsiniuNuotekuTvarkymasNetiesioginesIsViso" localSheetId="1">'Forma 8'!$S$37</definedName>
    <definedName name="VAS008_F_PavirsiniuNuotekuTvarkymasNetiesioginesIsViso">'Forma 8'!$S$37</definedName>
    <definedName name="VAS008_F_PavirsiniuNuotekuTvarkymasNetiesioginesProcKiti" localSheetId="1">'Forma 8'!$M$37</definedName>
    <definedName name="VAS008_F_PavirsiniuNuotekuTvarkymasNetiesioginesProcKiti">'Forma 8'!$M$37</definedName>
    <definedName name="VAS008_F_PavirsiniuNuotekuTvarkymasNetiesioginesProcMasinos" localSheetId="1">'Forma 8'!$I$37</definedName>
    <definedName name="VAS008_F_PavirsiniuNuotekuTvarkymasNetiesioginesProcMasinos">'Forma 8'!$I$37</definedName>
    <definedName name="VAS008_F_PavirsiniuNuotekuTvarkymasNetiesioginesProcNematerialus" localSheetId="1">'Forma 8'!$O$37</definedName>
    <definedName name="VAS008_F_PavirsiniuNuotekuTvarkymasNetiesioginesProcNematerialus">'Forma 8'!$O$37</definedName>
    <definedName name="VAS008_F_PavirsiniuNuotekuTvarkymasNetiesioginesProcPastatai" localSheetId="1">'Forma 8'!$C$37</definedName>
    <definedName name="VAS008_F_PavirsiniuNuotekuTvarkymasNetiesioginesProcPastatai">'Forma 8'!$C$37</definedName>
    <definedName name="VAS008_F_PavirsiniuNuotekuTvarkymasNetiesioginesProcStatiniai" localSheetId="1">'Forma 8'!$E$37</definedName>
    <definedName name="VAS008_F_PavirsiniuNuotekuTvarkymasNetiesioginesProcStatiniai">'Forma 8'!$E$37</definedName>
    <definedName name="VAS008_F_PavirsiniuNuotekuTvarkymasNetiesioginesProcTransporto" localSheetId="1">'Forma 8'!$K$37</definedName>
    <definedName name="VAS008_F_PavirsiniuNuotekuTvarkymasNetiesioginesProcTransporto">'Forma 8'!$K$37</definedName>
    <definedName name="VAS008_F_PavirsiniuNuotekuTvarkymasNetiesioginesProcZeme" localSheetId="1">'Forma 8'!$Q$37</definedName>
    <definedName name="VAS008_F_PavirsiniuNuotekuTvarkymasNetiesioginesProcZeme">'Forma 8'!$Q$37</definedName>
    <definedName name="VAS008_F_PavirsiniuNuotekuTvarkymasNetiesioginesTukstLtKiti" localSheetId="1">'Forma 8'!$N$37</definedName>
    <definedName name="VAS008_F_PavirsiniuNuotekuTvarkymasNetiesioginesTukstLtKiti">'Forma 8'!$N$37</definedName>
    <definedName name="VAS008_F_PavirsiniuNuotekuTvarkymasNetiesioginesTukstLtMasinos" localSheetId="1">'Forma 8'!$J$37</definedName>
    <definedName name="VAS008_F_PavirsiniuNuotekuTvarkymasNetiesioginesTukstLtMasinos">'Forma 8'!$J$37</definedName>
    <definedName name="VAS008_F_PavirsiniuNuotekuTvarkymasNetiesioginesTukstLtNematerialus" localSheetId="1">'Forma 8'!$P$37</definedName>
    <definedName name="VAS008_F_PavirsiniuNuotekuTvarkymasNetiesioginesTukstLtNematerialus">'Forma 8'!$P$37</definedName>
    <definedName name="VAS008_F_PavirsiniuNuotekuTvarkymasNetiesioginesTukstLtPastatai" localSheetId="1">'Forma 8'!$D$37</definedName>
    <definedName name="VAS008_F_PavirsiniuNuotekuTvarkymasNetiesioginesTukstLtPastatai">'Forma 8'!$D$37</definedName>
    <definedName name="VAS008_F_PavirsiniuNuotekuTvarkymasNetiesioginesTukstLtStatiniai" localSheetId="1">'Forma 8'!$F$37</definedName>
    <definedName name="VAS008_F_PavirsiniuNuotekuTvarkymasNetiesioginesTukstLtStatiniai">'Forma 8'!$F$37</definedName>
    <definedName name="VAS008_F_PavirsiniuNuotekuTvarkymasNetiesioginesTukstLtTransporto" localSheetId="1">'Forma 8'!$L$37</definedName>
    <definedName name="VAS008_F_PavirsiniuNuotekuTvarkymasNetiesioginesTukstLtTransporto">'Forma 8'!$L$37</definedName>
    <definedName name="VAS008_F_PavirsiniuNuotekuTvarkymasNetiesioginesTukstLtZeme" localSheetId="1">'Forma 8'!$R$37</definedName>
    <definedName name="VAS008_F_PavirsiniuNuotekuTvarkymasNetiesioginesTukstLtZeme">'Forma 8'!$R$37</definedName>
    <definedName name="VAS008_F_PavirsiniuNuotekuTvarkymasPriskirtaIsViso" localSheetId="1">'Forma 8'!$S$66</definedName>
    <definedName name="VAS008_F_PavirsiniuNuotekuTvarkymasPriskirtaIsViso">'Forma 8'!$S$66</definedName>
    <definedName name="VAS008_F_PavirsiniuNuotekuTvarkymasPriskirtaTukstLtKiti" localSheetId="1">'Forma 8'!$N$66</definedName>
    <definedName name="VAS008_F_PavirsiniuNuotekuTvarkymasPriskirtaTukstLtKiti">'Forma 8'!$N$66</definedName>
    <definedName name="VAS008_F_PavirsiniuNuotekuTvarkymasPriskirtaTukstLtMasinos" localSheetId="1">'Forma 8'!$J$66</definedName>
    <definedName name="VAS008_F_PavirsiniuNuotekuTvarkymasPriskirtaTukstLtMasinos">'Forma 8'!$J$66</definedName>
    <definedName name="VAS008_F_PavirsiniuNuotekuTvarkymasPriskirtaTukstLtNematerialus" localSheetId="1">'Forma 8'!$P$66</definedName>
    <definedName name="VAS008_F_PavirsiniuNuotekuTvarkymasPriskirtaTukstLtNematerialus">'Forma 8'!$P$66</definedName>
    <definedName name="VAS008_F_PavirsiniuNuotekuTvarkymasPriskirtaTukstLtPastatai" localSheetId="1">'Forma 8'!$D$66</definedName>
    <definedName name="VAS008_F_PavirsiniuNuotekuTvarkymasPriskirtaTukstLtPastatai">'Forma 8'!$D$66</definedName>
    <definedName name="VAS008_F_PavirsiniuNuotekuTvarkymasPriskirtaTukstLtStatiniai" localSheetId="1">'Forma 8'!$F$66</definedName>
    <definedName name="VAS008_F_PavirsiniuNuotekuTvarkymasPriskirtaTukstLtStatiniai">'Forma 8'!$F$66</definedName>
    <definedName name="VAS008_F_PavirsiniuNuotekuTvarkymasPriskirtaTukstLtTransporto" localSheetId="1">'Forma 8'!$L$66</definedName>
    <definedName name="VAS008_F_PavirsiniuNuotekuTvarkymasPriskirtaTukstLtTransporto">'Forma 8'!$L$66</definedName>
    <definedName name="VAS008_F_PavirsiniuNuotekuTvarkymasPriskirtaTukstLtZeme" localSheetId="1">'Forma 8'!$R$66</definedName>
    <definedName name="VAS008_F_PavirsiniuNuotekuTvarkymasPriskirtaTukstLtZeme">'Forma 8'!$R$66</definedName>
    <definedName name="VAS008_F_PavirsiniuNuotekuTvarkymasPriskirtaVandentiekioIrNuoteku" localSheetId="1">'Forma 8'!$H$66</definedName>
    <definedName name="VAS008_F_PavirsiniuNuotekuTvarkymasPriskirtaVandentiekioIrNuoteku">'Forma 8'!$H$66</definedName>
    <definedName name="VAS008_F_PavirsiniuNuotekuTvarkymasTiesiogiaiIsViso" localSheetId="1">'Forma 8'!$S$22</definedName>
    <definedName name="VAS008_F_PavirsiniuNuotekuTvarkymasTiesiogiaiIsViso">'Forma 8'!$S$22</definedName>
    <definedName name="VAS008_F_PavirsiniuNuotekuTvarkymasTiesiogiaiTukstLtKiti" localSheetId="1">'Forma 8'!$N$22</definedName>
    <definedName name="VAS008_F_PavirsiniuNuotekuTvarkymasTiesiogiaiTukstLtKiti">'Forma 8'!$N$22</definedName>
    <definedName name="VAS008_F_PavirsiniuNuotekuTvarkymasTiesiogiaiTukstLtMasinos" localSheetId="1">'Forma 8'!$J$22</definedName>
    <definedName name="VAS008_F_PavirsiniuNuotekuTvarkymasTiesiogiaiTukstLtMasinos">'Forma 8'!$J$22</definedName>
    <definedName name="VAS008_F_PavirsiniuNuotekuTvarkymasTiesiogiaiTukstLtNematerialus" localSheetId="1">'Forma 8'!$P$22</definedName>
    <definedName name="VAS008_F_PavirsiniuNuotekuTvarkymasTiesiogiaiTukstLtNematerialus">'Forma 8'!$P$22</definedName>
    <definedName name="VAS008_F_PavirsiniuNuotekuTvarkymasTiesiogiaiTukstLtPastatai" localSheetId="1">'Forma 8'!$D$22</definedName>
    <definedName name="VAS008_F_PavirsiniuNuotekuTvarkymasTiesiogiaiTukstLtPastatai">'Forma 8'!$D$22</definedName>
    <definedName name="VAS008_F_PavirsiniuNuotekuTvarkymasTiesiogiaiTukstLtStatiniai" localSheetId="1">'Forma 8'!$F$22</definedName>
    <definedName name="VAS008_F_PavirsiniuNuotekuTvarkymasTiesiogiaiTukstLtStatiniai">'Forma 8'!$F$22</definedName>
    <definedName name="VAS008_F_PavirsiniuNuotekuTvarkymasTiesiogiaiTukstLtTransporto" localSheetId="1">'Forma 8'!$L$22</definedName>
    <definedName name="VAS008_F_PavirsiniuNuotekuTvarkymasTiesiogiaiTukstLtTransporto">'Forma 8'!$L$22</definedName>
    <definedName name="VAS008_F_PavirsiniuNuotekuTvarkymasTiesiogiaiTukstLtZeme" localSheetId="1">'Forma 8'!$R$22</definedName>
    <definedName name="VAS008_F_PavirsiniuNuotekuTvarkymasTiesiogiaiTukstLtZeme">'Forma 8'!$R$22</definedName>
    <definedName name="VAS008_F_PavirsiniuNuotekuTvarkymasTiesiogiaiVandentiekioIrNuoteku" localSheetId="1">'Forma 8'!$H$22</definedName>
    <definedName name="VAS008_F_PavirsiniuNuotekuTvarkymasTiesiogiaiVandentiekioIrNuoteku">'Forma 8'!$H$22</definedName>
    <definedName name="VAS008_F_ReguliuojamamIlgalaikiamTurtuiBendrosiosIsViso" localSheetId="1">'Forma 8'!$S$44</definedName>
    <definedName name="VAS008_F_ReguliuojamamIlgalaikiamTurtuiBendrosiosIsViso">'Forma 8'!$S$44</definedName>
    <definedName name="VAS008_F_ReguliuojamamIlgalaikiamTurtuiBendrosiosProcKiti" localSheetId="1">'Forma 8'!$M$44</definedName>
    <definedName name="VAS008_F_ReguliuojamamIlgalaikiamTurtuiBendrosiosProcKiti">'Forma 8'!$M$44</definedName>
    <definedName name="VAS008_F_ReguliuojamamIlgalaikiamTurtuiBendrosiosProcMasinos" localSheetId="1">'Forma 8'!$I$44</definedName>
    <definedName name="VAS008_F_ReguliuojamamIlgalaikiamTurtuiBendrosiosProcMasinos">'Forma 8'!$I$44</definedName>
    <definedName name="VAS008_F_ReguliuojamamIlgalaikiamTurtuiBendrosiosProcNematerialus" localSheetId="1">'Forma 8'!$O$44</definedName>
    <definedName name="VAS008_F_ReguliuojamamIlgalaikiamTurtuiBendrosiosProcNematerialus">'Forma 8'!$O$44</definedName>
    <definedName name="VAS008_F_ReguliuojamamIlgalaikiamTurtuiBendrosiosProcPastatai" localSheetId="1">'Forma 8'!$C$44</definedName>
    <definedName name="VAS008_F_ReguliuojamamIlgalaikiamTurtuiBendrosiosProcPastatai">'Forma 8'!$C$44</definedName>
    <definedName name="VAS008_F_ReguliuojamamIlgalaikiamTurtuiBendrosiosProcStatiniai" localSheetId="1">'Forma 8'!$E$44</definedName>
    <definedName name="VAS008_F_ReguliuojamamIlgalaikiamTurtuiBendrosiosProcStatiniai">'Forma 8'!$E$44</definedName>
    <definedName name="VAS008_F_ReguliuojamamIlgalaikiamTurtuiBendrosiosProcTransporto" localSheetId="1">'Forma 8'!$K$44</definedName>
    <definedName name="VAS008_F_ReguliuojamamIlgalaikiamTurtuiBendrosiosProcTransporto">'Forma 8'!$K$44</definedName>
    <definedName name="VAS008_F_ReguliuojamamIlgalaikiamTurtuiBendrosiosProcZeme" localSheetId="1">'Forma 8'!$Q$44</definedName>
    <definedName name="VAS008_F_ReguliuojamamIlgalaikiamTurtuiBendrosiosProcZeme">'Forma 8'!$Q$44</definedName>
    <definedName name="VAS008_F_ReguliuojamamIlgalaikiamTurtuiBendrosiosTukstLtKiti" localSheetId="1">'Forma 8'!$N$44</definedName>
    <definedName name="VAS008_F_ReguliuojamamIlgalaikiamTurtuiBendrosiosTukstLtKiti">'Forma 8'!$N$44</definedName>
    <definedName name="VAS008_F_ReguliuojamamIlgalaikiamTurtuiBendrosiosTukstLtMasinos" localSheetId="1">'Forma 8'!$J$44</definedName>
    <definedName name="VAS008_F_ReguliuojamamIlgalaikiamTurtuiBendrosiosTukstLtMasinos">'Forma 8'!$J$44</definedName>
    <definedName name="VAS008_F_ReguliuojamamIlgalaikiamTurtuiBendrosiosTukstLtNematerialus" localSheetId="1">'Forma 8'!$P$44</definedName>
    <definedName name="VAS008_F_ReguliuojamamIlgalaikiamTurtuiBendrosiosTukstLtNematerialus">'Forma 8'!$P$44</definedName>
    <definedName name="VAS008_F_ReguliuojamamIlgalaikiamTurtuiBendrosiosTukstLtPastatai" localSheetId="1">'Forma 8'!$D$44</definedName>
    <definedName name="VAS008_F_ReguliuojamamIlgalaikiamTurtuiBendrosiosTukstLtPastatai">'Forma 8'!$D$44</definedName>
    <definedName name="VAS008_F_ReguliuojamamIlgalaikiamTurtuiBendrosiosTukstLtStatiniai" localSheetId="1">'Forma 8'!$F$44</definedName>
    <definedName name="VAS008_F_ReguliuojamamIlgalaikiamTurtuiBendrosiosTukstLtStatiniai">'Forma 8'!$F$44</definedName>
    <definedName name="VAS008_F_ReguliuojamamIlgalaikiamTurtuiBendrosiosTukstLtTransporto" localSheetId="1">'Forma 8'!$L$44</definedName>
    <definedName name="VAS008_F_ReguliuojamamIlgalaikiamTurtuiBendrosiosTukstLtTransporto">'Forma 8'!$L$44</definedName>
    <definedName name="VAS008_F_ReguliuojamamIlgalaikiamTurtuiBendrosiosTukstLtZeme" localSheetId="1">'Forma 8'!$R$44</definedName>
    <definedName name="VAS008_F_ReguliuojamamIlgalaikiamTurtuiBendrosiosTukstLtZeme">'Forma 8'!$R$44</definedName>
    <definedName name="VAS008_F_ReguliuojamamIlgalaikiamTurtuiNetiesioginesIsViso" localSheetId="1">'Forma 8'!$S$29</definedName>
    <definedName name="VAS008_F_ReguliuojamamIlgalaikiamTurtuiNetiesioginesIsViso">'Forma 8'!$S$29</definedName>
    <definedName name="VAS008_F_ReguliuojamamIlgalaikiamTurtuiNetiesioginesProcKiti" localSheetId="1">'Forma 8'!$M$29</definedName>
    <definedName name="VAS008_F_ReguliuojamamIlgalaikiamTurtuiNetiesioginesProcKiti">'Forma 8'!$M$29</definedName>
    <definedName name="VAS008_F_ReguliuojamamIlgalaikiamTurtuiNetiesioginesProcMasinos" localSheetId="1">'Forma 8'!$I$29</definedName>
    <definedName name="VAS008_F_ReguliuojamamIlgalaikiamTurtuiNetiesioginesProcMasinos">'Forma 8'!$I$29</definedName>
    <definedName name="VAS008_F_ReguliuojamamIlgalaikiamTurtuiNetiesioginesProcNematerialus" localSheetId="1">'Forma 8'!$O$29</definedName>
    <definedName name="VAS008_F_ReguliuojamamIlgalaikiamTurtuiNetiesioginesProcNematerialus">'Forma 8'!$O$29</definedName>
    <definedName name="VAS008_F_ReguliuojamamIlgalaikiamTurtuiNetiesioginesProcPastatai" localSheetId="1">'Forma 8'!$C$29</definedName>
    <definedName name="VAS008_F_ReguliuojamamIlgalaikiamTurtuiNetiesioginesProcPastatai">'Forma 8'!$C$29</definedName>
    <definedName name="VAS008_F_ReguliuojamamIlgalaikiamTurtuiNetiesioginesProcStatiniai" localSheetId="1">'Forma 8'!$E$29</definedName>
    <definedName name="VAS008_F_ReguliuojamamIlgalaikiamTurtuiNetiesioginesProcStatiniai">'Forma 8'!$E$29</definedName>
    <definedName name="VAS008_F_ReguliuojamamIlgalaikiamTurtuiNetiesioginesProcTransporto" localSheetId="1">'Forma 8'!$K$29</definedName>
    <definedName name="VAS008_F_ReguliuojamamIlgalaikiamTurtuiNetiesioginesProcTransporto">'Forma 8'!$K$29</definedName>
    <definedName name="VAS008_F_ReguliuojamamIlgalaikiamTurtuiNetiesioginesProcZeme" localSheetId="1">'Forma 8'!$Q$29</definedName>
    <definedName name="VAS008_F_ReguliuojamamIlgalaikiamTurtuiNetiesioginesProcZeme">'Forma 8'!$Q$29</definedName>
    <definedName name="VAS008_F_ReguliuojamamIlgalaikiamTurtuiNetiesioginesTukstLtKiti" localSheetId="1">'Forma 8'!$N$29</definedName>
    <definedName name="VAS008_F_ReguliuojamamIlgalaikiamTurtuiNetiesioginesTukstLtKiti">'Forma 8'!$N$29</definedName>
    <definedName name="VAS008_F_ReguliuojamamIlgalaikiamTurtuiNetiesioginesTukstLtMasinos" localSheetId="1">'Forma 8'!$J$29</definedName>
    <definedName name="VAS008_F_ReguliuojamamIlgalaikiamTurtuiNetiesioginesTukstLtMasinos">'Forma 8'!$J$29</definedName>
    <definedName name="VAS008_F_ReguliuojamamIlgalaikiamTurtuiNetiesioginesTukstLtNematerialus" localSheetId="1">'Forma 8'!$P$29</definedName>
    <definedName name="VAS008_F_ReguliuojamamIlgalaikiamTurtuiNetiesioginesTukstLtNematerialus">'Forma 8'!$P$29</definedName>
    <definedName name="VAS008_F_ReguliuojamamIlgalaikiamTurtuiNetiesioginesTukstLtPastatai" localSheetId="1">'Forma 8'!$D$29</definedName>
    <definedName name="VAS008_F_ReguliuojamamIlgalaikiamTurtuiNetiesioginesTukstLtPastatai">'Forma 8'!$D$29</definedName>
    <definedName name="VAS008_F_ReguliuojamamIlgalaikiamTurtuiNetiesioginesTukstLtStatiniai" localSheetId="1">'Forma 8'!$F$29</definedName>
    <definedName name="VAS008_F_ReguliuojamamIlgalaikiamTurtuiNetiesioginesTukstLtStatiniai">'Forma 8'!$F$29</definedName>
    <definedName name="VAS008_F_ReguliuojamamIlgalaikiamTurtuiNetiesioginesTukstLtTransporto" localSheetId="1">'Forma 8'!$L$29</definedName>
    <definedName name="VAS008_F_ReguliuojamamIlgalaikiamTurtuiNetiesioginesTukstLtTransporto">'Forma 8'!$L$29</definedName>
    <definedName name="VAS008_F_ReguliuojamamIlgalaikiamTurtuiNetiesioginesTukstLtZeme" localSheetId="1">'Forma 8'!$R$29</definedName>
    <definedName name="VAS008_F_ReguliuojamamIlgalaikiamTurtuiNetiesioginesTukstLtZeme">'Forma 8'!$R$29</definedName>
    <definedName name="VAS008_F_ReguliuojamamIlgalaikiamTurtuiPriskirtaIsViso" localSheetId="1">'Forma 8'!$S$58</definedName>
    <definedName name="VAS008_F_ReguliuojamamIlgalaikiamTurtuiPriskirtaIsViso">'Forma 8'!$S$58</definedName>
    <definedName name="VAS008_F_ReguliuojamamIlgalaikiamTurtuiPriskirtaTukstLtKiti" localSheetId="1">'Forma 8'!$N$58</definedName>
    <definedName name="VAS008_F_ReguliuojamamIlgalaikiamTurtuiPriskirtaTukstLtKiti">'Forma 8'!$N$58</definedName>
    <definedName name="VAS008_F_ReguliuojamamIlgalaikiamTurtuiPriskirtaTukstLtMasinos" localSheetId="1">'Forma 8'!$J$58</definedName>
    <definedName name="VAS008_F_ReguliuojamamIlgalaikiamTurtuiPriskirtaTukstLtMasinos">'Forma 8'!$J$58</definedName>
    <definedName name="VAS008_F_ReguliuojamamIlgalaikiamTurtuiPriskirtaTukstLtNematerialus" localSheetId="1">'Forma 8'!$P$58</definedName>
    <definedName name="VAS008_F_ReguliuojamamIlgalaikiamTurtuiPriskirtaTukstLtNematerialus">'Forma 8'!$P$58</definedName>
    <definedName name="VAS008_F_ReguliuojamamIlgalaikiamTurtuiPriskirtaTukstLtPastatai" localSheetId="1">'Forma 8'!$D$58</definedName>
    <definedName name="VAS008_F_ReguliuojamamIlgalaikiamTurtuiPriskirtaTukstLtPastatai">'Forma 8'!$D$58</definedName>
    <definedName name="VAS008_F_ReguliuojamamIlgalaikiamTurtuiPriskirtaTukstLtStatiniai" localSheetId="1">'Forma 8'!$F$58</definedName>
    <definedName name="VAS008_F_ReguliuojamamIlgalaikiamTurtuiPriskirtaTukstLtStatiniai">'Forma 8'!$F$58</definedName>
    <definedName name="VAS008_F_ReguliuojamamIlgalaikiamTurtuiPriskirtaTukstLtTransporto" localSheetId="1">'Forma 8'!$L$58</definedName>
    <definedName name="VAS008_F_ReguliuojamamIlgalaikiamTurtuiPriskirtaTukstLtTransporto">'Forma 8'!$L$58</definedName>
    <definedName name="VAS008_F_ReguliuojamamIlgalaikiamTurtuiPriskirtaTukstLtZeme" localSheetId="1">'Forma 8'!$R$58</definedName>
    <definedName name="VAS008_F_ReguliuojamamIlgalaikiamTurtuiPriskirtaTukstLtZeme">'Forma 8'!$R$58</definedName>
    <definedName name="VAS008_F_ReguliuojamamIlgalaikiamTurtuiPriskirtaVandentiekioIrNuoteku" localSheetId="1">'Forma 8'!$H$58</definedName>
    <definedName name="VAS008_F_ReguliuojamamIlgalaikiamTurtuiPriskirtaVandentiekioIrNuoteku">'Forma 8'!$H$58</definedName>
    <definedName name="VAS008_F_ReguliuojamoIlgalaikioTurtoTiesiogiaiIsViso" localSheetId="1">'Forma 8'!$S$14</definedName>
    <definedName name="VAS008_F_ReguliuojamoIlgalaikioTurtoTiesiogiaiIsViso">'Forma 8'!$S$14</definedName>
    <definedName name="VAS008_F_ReguliuojamoIlgalaikioTurtoTiesiogiaiTukstLtKiti" localSheetId="1">'Forma 8'!$N$14</definedName>
    <definedName name="VAS008_F_ReguliuojamoIlgalaikioTurtoTiesiogiaiTukstLtKiti">'Forma 8'!$N$14</definedName>
    <definedName name="VAS008_F_ReguliuojamoIlgalaikioTurtoTiesiogiaiTukstLtMasinos" localSheetId="1">'Forma 8'!$J$14</definedName>
    <definedName name="VAS008_F_ReguliuojamoIlgalaikioTurtoTiesiogiaiTukstLtMasinos">'Forma 8'!$J$14</definedName>
    <definedName name="VAS008_F_ReguliuojamoIlgalaikioTurtoTiesiogiaiTukstLtNematerialus" localSheetId="1">'Forma 8'!$P$14</definedName>
    <definedName name="VAS008_F_ReguliuojamoIlgalaikioTurtoTiesiogiaiTukstLtNematerialus">'Forma 8'!$P$14</definedName>
    <definedName name="VAS008_F_ReguliuojamoIlgalaikioTurtoTiesiogiaiTukstLtPastatai" localSheetId="1">'Forma 8'!$D$14</definedName>
    <definedName name="VAS008_F_ReguliuojamoIlgalaikioTurtoTiesiogiaiTukstLtPastatai">'Forma 8'!$D$14</definedName>
    <definedName name="VAS008_F_ReguliuojamoIlgalaikioTurtoTiesiogiaiTukstLtStatiniai" localSheetId="1">'Forma 8'!$F$14</definedName>
    <definedName name="VAS008_F_ReguliuojamoIlgalaikioTurtoTiesiogiaiTukstLtStatiniai">'Forma 8'!$F$14</definedName>
    <definedName name="VAS008_F_ReguliuojamoIlgalaikioTurtoTiesiogiaiTukstLtTransporto" localSheetId="1">'Forma 8'!$L$14</definedName>
    <definedName name="VAS008_F_ReguliuojamoIlgalaikioTurtoTiesiogiaiTukstLtTransporto">'Forma 8'!$L$14</definedName>
    <definedName name="VAS008_F_ReguliuojamoIlgalaikioTurtoTiesiogiaiTukstLtZeme" localSheetId="1">'Forma 8'!$R$14</definedName>
    <definedName name="VAS008_F_ReguliuojamoIlgalaikioTurtoTiesiogiaiTukstLtZeme">'Forma 8'!$R$14</definedName>
    <definedName name="VAS008_F_ReguliuojamoIlgalaikioTurtoTiesiogiaiVandentiekioIrNuoteku" localSheetId="1">'Forma 8'!$H$14</definedName>
    <definedName name="VAS008_F_ReguliuojamoIlgalaikioTurtoTiesiogiaiVandentiekioIrNuoteku">'Forma 8'!$H$14</definedName>
    <definedName name="VAS008_F_VersloVienetuiIrIsViso" localSheetId="1">'Forma 8'!$S$57</definedName>
    <definedName name="VAS008_F_VersloVienetuiIrIsViso">'Forma 8'!$S$57</definedName>
    <definedName name="VAS008_F_VersloVienetuiIrTukstLtKiti" localSheetId="1">'Forma 8'!$N$57</definedName>
    <definedName name="VAS008_F_VersloVienetuiIrTukstLtKiti">'Forma 8'!$N$57</definedName>
    <definedName name="VAS008_F_VersloVienetuiIrTukstLtMasinos" localSheetId="1">'Forma 8'!$J$57</definedName>
    <definedName name="VAS008_F_VersloVienetuiIrTukstLtMasinos">'Forma 8'!$J$57</definedName>
    <definedName name="VAS008_F_VersloVienetuiIrTukstLtNematerialus" localSheetId="1">'Forma 8'!$P$57</definedName>
    <definedName name="VAS008_F_VersloVienetuiIrTukstLtNematerialus">'Forma 8'!$P$57</definedName>
    <definedName name="VAS008_F_VersloVienetuiIrTukstLtPastatai" localSheetId="1">'Forma 8'!$D$57</definedName>
    <definedName name="VAS008_F_VersloVienetuiIrTukstLtPastatai">'Forma 8'!$D$57</definedName>
    <definedName name="VAS008_F_VersloVienetuiIrTukstLtStatiniai" localSheetId="1">'Forma 8'!$F$57</definedName>
    <definedName name="VAS008_F_VersloVienetuiIrTukstLtStatiniai">'Forma 8'!$F$57</definedName>
    <definedName name="VAS008_F_VersloVienetuiIrTukstLtTransporto" localSheetId="1">'Forma 8'!$L$57</definedName>
    <definedName name="VAS008_F_VersloVienetuiIrTukstLtTransporto">'Forma 8'!$L$57</definedName>
    <definedName name="VAS008_F_VersloVienetuiIrTukstLtZeme" localSheetId="1">'Forma 8'!$R$57</definedName>
    <definedName name="VAS008_F_VersloVienetuiIrTukstLtZeme">'Forma 8'!$R$57</definedName>
    <definedName name="VAS008_F_VersloVienetuiIrVandentiekioIrNuoteku" localSheetId="1">'Forma 8'!$H$57</definedName>
    <definedName name="VAS008_F_VersloVienetuiIrVandentiekioIrNuoteku">'Forma 8'!$H$57</definedName>
    <definedName name="VAS014_D_2020" localSheetId="3">'Forma 14'!$S$9</definedName>
    <definedName name="VAS014_D_2020">'Forma 14'!$S$9</definedName>
    <definedName name="VAS014_D_2020Baziniu" localSheetId="3">'Forma 14'!$R$9</definedName>
    <definedName name="VAS014_D_2020Baziniu">'Forma 14'!$R$9</definedName>
    <definedName name="VAS014_D_20BaziniuM" localSheetId="3">'Forma 14'!$C$9</definedName>
    <definedName name="VAS014_D_20BaziniuM">'Forma 14'!$C$9</definedName>
    <definedName name="VAS014_D_20BaziniuM2" localSheetId="3">'Forma 14'!$H$9</definedName>
    <definedName name="VAS014_D_20BaziniuM2">'Forma 14'!$H$9</definedName>
    <definedName name="VAS014_D_20BaziniuM3" localSheetId="3">'Forma 14'!$M$9</definedName>
    <definedName name="VAS014_D_20BaziniuM3">'Forma 14'!$M$9</definedName>
    <definedName name="VAS014_D_20mFaktas" localSheetId="3">'Forma 14'!$D$9</definedName>
    <definedName name="VAS014_D_20mFaktas">'Forma 14'!$D$9</definedName>
    <definedName name="VAS014_D_20mFaktas2" localSheetId="3">'Forma 14'!$I$9</definedName>
    <definedName name="VAS014_D_20mFaktas2">'Forma 14'!$I$9</definedName>
    <definedName name="VAS014_D_20mFaktas3" localSheetId="3">'Forma 14'!$N$9</definedName>
    <definedName name="VAS014_D_20mFaktas3">'Forma 14'!$N$9</definedName>
    <definedName name="VAS014_D_ANebaigtaStatyba" localSheetId="3">'Forma 14'!$D$10</definedName>
    <definedName name="VAS014_D_ANebaigtaStatyba">'Forma 14'!$D$10</definedName>
    <definedName name="VAS014_D_ANebaigtaStatyba2" localSheetId="3">'Forma 14'!$I$10</definedName>
    <definedName name="VAS014_D_ANebaigtaStatyba2">'Forma 14'!$I$10</definedName>
    <definedName name="VAS014_D_ANebaigtaStatyba3" localSheetId="3">'Forma 14'!$N$10</definedName>
    <definedName name="VAS014_D_ANebaigtaStatyba3">'Forma 14'!$N$10</definedName>
    <definedName name="VAS014_D_AnkstesniaisLaikotarpiaisSukauptos" localSheetId="3">'Forma 14'!$B$52</definedName>
    <definedName name="VAS014_D_AnkstesniaisLaikotarpiaisSukauptos">'Forma 14'!$B$52</definedName>
    <definedName name="VAS014_D_AtaskaitinioLaikotarpioPajamos" localSheetId="3">'Forma 14'!$B$51</definedName>
    <definedName name="VAS014_D_AtaskaitinioLaikotarpioPajamos">'Forma 14'!$B$51</definedName>
    <definedName name="VAS014_D_AtaskaitinioLaikotarpioPelno" localSheetId="3">'Forma 14'!$B$50</definedName>
    <definedName name="VAS014_D_AtaskaitinioLaikotarpioPelno">'Forma 14'!$B$50</definedName>
    <definedName name="VAS014_D_BAtaskaitiniuLaikotarpiu" localSheetId="3">'Forma 14'!$E$10</definedName>
    <definedName name="VAS014_D_BAtaskaitiniuLaikotarpiu">'Forma 14'!$E$10</definedName>
    <definedName name="VAS014_D_BAtaskaitiniuLaikotarpiu2" localSheetId="3">'Forma 14'!$J$10</definedName>
    <definedName name="VAS014_D_BAtaskaitiniuLaikotarpiu2">'Forma 14'!$J$10</definedName>
    <definedName name="VAS014_D_BAtaskaitiniuLaikotarpiu3" localSheetId="3">'Forma 14'!$O$10</definedName>
    <definedName name="VAS014_D_BAtaskaitiniuLaikotarpiu3">'Forma 14'!$O$10</definedName>
    <definedName name="VAS014_D_CNebaigtaStatyba" localSheetId="3">'Forma 14'!$F$10</definedName>
    <definedName name="VAS014_D_CNebaigtaStatyba">'Forma 14'!$F$10</definedName>
    <definedName name="VAS014_D_CNebaigtaStatyba2" localSheetId="3">'Forma 14'!$K$10</definedName>
    <definedName name="VAS014_D_CNebaigtaStatyba2">'Forma 14'!$K$10</definedName>
    <definedName name="VAS014_D_CNebaigtaStatyba3" localSheetId="3">'Forma 14'!$P$10</definedName>
    <definedName name="VAS014_D_CNebaigtaStatyba3">'Forma 14'!$P$10</definedName>
    <definedName name="VAS014_D_DPradetasEksploatuoti" localSheetId="3">'Forma 14'!$G$10</definedName>
    <definedName name="VAS014_D_DPradetasEksploatuoti">'Forma 14'!$G$10</definedName>
    <definedName name="VAS014_D_DPradetasEksploatuoti2" localSheetId="3">'Forma 14'!$L$10</definedName>
    <definedName name="VAS014_D_DPradetasEksploatuoti2">'Forma 14'!$L$10</definedName>
    <definedName name="VAS014_D_DPradetasEksploatuoti3" localSheetId="3">'Forma 14'!$Q$10</definedName>
    <definedName name="VAS014_D_DPradetasEksploatuoti3">'Forma 14'!$Q$10</definedName>
    <definedName name="VAS014_D_EuroposSajungosFondu" localSheetId="3">'Forma 14'!$B$40</definedName>
    <definedName name="VAS014_D_EuroposSajungosFondu">'Forma 14'!$B$40</definedName>
    <definedName name="VAS014_D_EuroposSajungosFondu1" localSheetId="3">'Forma 14'!$B$41</definedName>
    <definedName name="VAS014_D_EuroposSajungosFondu1">'Forma 14'!$B$41</definedName>
    <definedName name="VAS014_D_EuroposSajungosFondu2" localSheetId="3">'Forma 14'!$B$42</definedName>
    <definedName name="VAS014_D_EuroposSajungosFondu2">'Forma 14'!$B$42</definedName>
    <definedName name="VAS014_D_EuroposSajungosFondu3" localSheetId="3">'Forma 14'!$B$43</definedName>
    <definedName name="VAS014_D_EuroposSajungosFondu3">'Forma 14'!$B$43</definedName>
    <definedName name="VAS014_D_EuroposSajungosFondu4" localSheetId="3">'Forma 14'!$B$44</definedName>
    <definedName name="VAS014_D_EuroposSajungosFondu4">'Forma 14'!$B$44</definedName>
    <definedName name="VAS014_D_EuroposSajungosFondu5" localSheetId="3">'Forma 14'!$B$45</definedName>
    <definedName name="VAS014_D_EuroposSajungosFondu5">'Forma 14'!$B$45</definedName>
    <definedName name="VAS014_D_EuroposSajungosFondu6" localSheetId="3">'Forma 14'!$B$46</definedName>
    <definedName name="VAS014_D_EuroposSajungosFondu6">'Forma 14'!$B$46</definedName>
    <definedName name="VAS014_D_EuroposSajungosFondu7" localSheetId="3">'Forma 14'!$B$47</definedName>
    <definedName name="VAS014_D_EuroposSajungosFondu7">'Forma 14'!$B$47</definedName>
    <definedName name="VAS014_D_EuroposSajungosFondu8" localSheetId="3">'Forma 14'!$B$48</definedName>
    <definedName name="VAS014_D_EuroposSajungosFondu8">'Forma 14'!$B$48</definedName>
    <definedName name="VAS014_D_IlgalaikiamTurtuiIsigyti" localSheetId="3">'Forma 14'!$B$90</definedName>
    <definedName name="VAS014_D_IlgalaikiamTurtuiIsigyti">'Forma 14'!$B$90</definedName>
    <definedName name="VAS014_D_IlgalaikiamTurtuiIsigyti1" localSheetId="3">'Forma 14'!$B$91:$B$130</definedName>
    <definedName name="VAS014_D_IlgalaikiamTurtuiIsigyti1">'Forma 14'!$B$91:$B$130</definedName>
    <definedName name="VAS014_D_IlgalaikioTurtoIsigijimo" localSheetId="3">'Forma 14'!$B$11</definedName>
    <definedName name="VAS014_D_IlgalaikioTurtoIsigijimo">'Forma 14'!$B$11</definedName>
    <definedName name="VAS014_D_IlgalaikioTurtoNusidevejimo" localSheetId="3">'Forma 14'!$B$12</definedName>
    <definedName name="VAS014_D_IlgalaikioTurtoNusidevejimo">'Forma 14'!$B$12</definedName>
    <definedName name="VAS014_D_InvesticijuIrPletros" localSheetId="3">'Forma 14'!$B$59</definedName>
    <definedName name="VAS014_D_InvesticijuIrPletros">'Forma 14'!$B$59</definedName>
    <definedName name="VAS014_D_InvesticijuIrPletros1" localSheetId="3">'Forma 14'!$B$60:$B$89</definedName>
    <definedName name="VAS014_D_InvesticijuIrPletros1">'Forma 14'!$B$60:$B$89</definedName>
    <definedName name="VAS014_D_Ivykdymas" localSheetId="3">'Forma 14'!$V$9</definedName>
    <definedName name="VAS014_D_Ivykdymas">'Forma 14'!$V$9</definedName>
    <definedName name="VAS014_D_Kitos" localSheetId="3">'Forma 14'!$B$53</definedName>
    <definedName name="VAS014_D_Kitos">'Forma 14'!$B$53</definedName>
    <definedName name="VAS014_D_Kitos1" localSheetId="3">'Forma 14'!$B$54</definedName>
    <definedName name="VAS014_D_Kitos1">'Forma 14'!$B$54</definedName>
    <definedName name="VAS014_D_Kitos2" localSheetId="3">'Forma 14'!$B$55</definedName>
    <definedName name="VAS014_D_Kitos2">'Forma 14'!$B$55</definedName>
    <definedName name="VAS014_D_Kitos3" localSheetId="3">'Forma 14'!$B$56</definedName>
    <definedName name="VAS014_D_Kitos3">'Forma 14'!$B$56</definedName>
    <definedName name="VAS014_D_KitosNuosavosLesos" localSheetId="3">'Forma 14'!$B$49</definedName>
    <definedName name="VAS014_D_KitosNuosavosLesos">'Forma 14'!$B$49</definedName>
    <definedName name="VAS014_D_LesuPanaudojimas" localSheetId="3">'Forma 14'!$B$58</definedName>
    <definedName name="VAS014_D_LesuPanaudojimas">'Forma 14'!$B$58</definedName>
    <definedName name="VAS014_D_LesuPanaudojimas2" localSheetId="3">'Forma 14'!$T$10</definedName>
    <definedName name="VAS014_D_LesuPanaudojimas2">'Forma 14'!$T$10</definedName>
    <definedName name="VAS014_D_LesuPanaudojimas3" localSheetId="3">'Forma 14'!$W$10</definedName>
    <definedName name="VAS014_D_LesuPanaudojimas3">'Forma 14'!$W$10</definedName>
    <definedName name="VAS014_D_LesuSaltiniuIr" localSheetId="3">'Forma 14'!$B$57</definedName>
    <definedName name="VAS014_D_LesuSaltiniuIr">'Forma 14'!$B$57</definedName>
    <definedName name="VAS014_D_PaskolosInvesticijuProjektams" localSheetId="3">'Forma 14'!$B$30</definedName>
    <definedName name="VAS014_D_PaskolosInvesticijuProjektams">'Forma 14'!$B$30</definedName>
    <definedName name="VAS014_D_PaskolosInvesticijuProjektams1" localSheetId="3">'Forma 14'!$B$31</definedName>
    <definedName name="VAS014_D_PaskolosInvesticijuProjektams1">'Forma 14'!$B$31</definedName>
    <definedName name="VAS014_D_PaskolosInvesticijuProjektams2" localSheetId="3">'Forma 14'!$B$32</definedName>
    <definedName name="VAS014_D_PaskolosInvesticijuProjektams2">'Forma 14'!$B$32</definedName>
    <definedName name="VAS014_D_PaskolosInvesticijuProjektams3" localSheetId="3">'Forma 14'!$B$33</definedName>
    <definedName name="VAS014_D_PaskolosInvesticijuProjektams3">'Forma 14'!$B$33</definedName>
    <definedName name="VAS014_D_PaskolosInvesticijuProjektams4" localSheetId="3">'Forma 14'!$B$34</definedName>
    <definedName name="VAS014_D_PaskolosInvesticijuProjektams4">'Forma 14'!$B$34</definedName>
    <definedName name="VAS014_D_PaskolosInvesticijuProjektams5" localSheetId="3">'Forma 14'!$B$35</definedName>
    <definedName name="VAS014_D_PaskolosInvesticijuProjektams5">'Forma 14'!$B$35</definedName>
    <definedName name="VAS014_D_PaskolosInvesticijuProjektams6" localSheetId="3">'Forma 14'!$B$36</definedName>
    <definedName name="VAS014_D_PaskolosInvesticijuProjektams6">'Forma 14'!$B$36</definedName>
    <definedName name="VAS014_D_PaskolosInvesticijuProjektams7" localSheetId="3">'Forma 14'!$B$37</definedName>
    <definedName name="VAS014_D_PaskolosInvesticijuProjektams7">'Forma 14'!$B$37</definedName>
    <definedName name="VAS014_D_PaskolosInvesticijuProjektams8" localSheetId="3">'Forma 14'!$B$38</definedName>
    <definedName name="VAS014_D_PaskolosInvesticijuProjektams8">'Forma 14'!$B$38</definedName>
    <definedName name="VAS014_D_PaskolosInvesticijuProjektams9" localSheetId="3">'Forma 14'!$B$39</definedName>
    <definedName name="VAS014_D_PaskolosInvesticijuProjektams9">'Forma 14'!$B$39</definedName>
    <definedName name="VAS014_D_PradetasEksploatuotiIlgalaikis" localSheetId="3">'Forma 14'!$U$10</definedName>
    <definedName name="VAS014_D_PradetasEksploatuotiIlgalaikis">'Forma 14'!$U$10</definedName>
    <definedName name="VAS014_D_SaltiniuPanaudojimas" localSheetId="3">'Forma 14'!$S$10</definedName>
    <definedName name="VAS014_D_SaltiniuPanaudojimas">'Forma 14'!$S$10</definedName>
    <definedName name="VAS014_D_SaltiniuPanaudojimas2" localSheetId="3">'Forma 14'!$V$10</definedName>
    <definedName name="VAS014_D_SaltiniuPanaudojimas2">'Forma 14'!$V$10</definedName>
    <definedName name="VAS014_D_SavivaldybesSubsidijuIr" localSheetId="3">'Forma 14'!$B$20</definedName>
    <definedName name="VAS014_D_SavivaldybesSubsidijuIr">'Forma 14'!$B$20</definedName>
    <definedName name="VAS014_D_SavivaldybesSubsidijuIr1" localSheetId="3">'Forma 14'!$B$21</definedName>
    <definedName name="VAS014_D_SavivaldybesSubsidijuIr1">'Forma 14'!$B$21</definedName>
    <definedName name="VAS014_D_SavivaldybesSubsidijuIr2" localSheetId="3">'Forma 14'!$B$22</definedName>
    <definedName name="VAS014_D_SavivaldybesSubsidijuIr2">'Forma 14'!$B$22</definedName>
    <definedName name="VAS014_D_SavivaldybesSubsidijuIr3" localSheetId="3">'Forma 14'!$B$23</definedName>
    <definedName name="VAS014_D_SavivaldybesSubsidijuIr3">'Forma 14'!$B$23</definedName>
    <definedName name="VAS014_D_SavivaldybesSubsidijuIr4" localSheetId="3">'Forma 14'!$B$24</definedName>
    <definedName name="VAS014_D_SavivaldybesSubsidijuIr4">'Forma 14'!$B$24</definedName>
    <definedName name="VAS014_D_SavivaldybesSubsidijuIr5" localSheetId="3">'Forma 14'!$B$25</definedName>
    <definedName name="VAS014_D_SavivaldybesSubsidijuIr5">'Forma 14'!$B$25</definedName>
    <definedName name="VAS014_D_SavivaldybesSubsidijuIr6" localSheetId="3">'Forma 14'!$B$26</definedName>
    <definedName name="VAS014_D_SavivaldybesSubsidijuIr6">'Forma 14'!$B$26</definedName>
    <definedName name="VAS014_D_SavivaldybesSubsidijuIr7" localSheetId="3">'Forma 14'!$B$27</definedName>
    <definedName name="VAS014_D_SavivaldybesSubsidijuIr7">'Forma 14'!$B$27</definedName>
    <definedName name="VAS014_D_SavivaldybesSubsidijuIr8" localSheetId="3">'Forma 14'!$B$28</definedName>
    <definedName name="VAS014_D_SavivaldybesSubsidijuIr8">'Forma 14'!$B$28</definedName>
    <definedName name="VAS014_D_SavivaldybesSubsidijuIr9" localSheetId="3">'Forma 14'!$B$29</definedName>
    <definedName name="VAS014_D_SavivaldybesSubsidijuIr9">'Forma 14'!$B$29</definedName>
    <definedName name="VAS014_D_ValstybesSubsidijuIr" localSheetId="3">'Forma 14'!$B$13</definedName>
    <definedName name="VAS014_D_ValstybesSubsidijuIr">'Forma 14'!$B$13</definedName>
    <definedName name="VAS014_D_ValstybesSubsidijuIr1" localSheetId="3">'Forma 14'!$B$14</definedName>
    <definedName name="VAS014_D_ValstybesSubsidijuIr1">'Forma 14'!$B$14</definedName>
    <definedName name="VAS014_D_ValstybesSubsidijuIr2" localSheetId="3">'Forma 14'!$B$15</definedName>
    <definedName name="VAS014_D_ValstybesSubsidijuIr2">'Forma 14'!$B$15</definedName>
    <definedName name="VAS014_D_ValstybesSubsidijuIr3" localSheetId="3">'Forma 14'!$B$16</definedName>
    <definedName name="VAS014_D_ValstybesSubsidijuIr3">'Forma 14'!$B$16</definedName>
    <definedName name="VAS014_D_ValstybesSubsidijuIr4" localSheetId="3">'Forma 14'!$B$17</definedName>
    <definedName name="VAS014_D_ValstybesSubsidijuIr4">'Forma 14'!$B$17</definedName>
    <definedName name="VAS014_D_ValstybesSubsidijuIr5" localSheetId="3">'Forma 14'!$B$18</definedName>
    <definedName name="VAS014_D_ValstybesSubsidijuIr5">'Forma 14'!$B$18</definedName>
    <definedName name="VAS014_D_ValstybesSubsidijuIr6" localSheetId="3">'Forma 14'!$B$19</definedName>
    <definedName name="VAS014_D_ValstybesSubsidijuIr6">'Forma 14'!$B$19</definedName>
    <definedName name="VAS014_F_AnkstesniaisLaikotarpiaisSukauptos2020Baziniu" localSheetId="3">'Forma 14'!$R$52</definedName>
    <definedName name="VAS014_F_AnkstesniaisLaikotarpiaisSukauptos2020Baziniu">'Forma 14'!$R$52</definedName>
    <definedName name="VAS014_F_AnkstesniaisLaikotarpiaisSukauptos20BaziniuM" localSheetId="3">'Forma 14'!$C$52</definedName>
    <definedName name="VAS014_F_AnkstesniaisLaikotarpiaisSukauptos20BaziniuM">'Forma 14'!$C$52</definedName>
    <definedName name="VAS014_F_AnkstesniaisLaikotarpiaisSukauptos20BaziniuM2" localSheetId="3">'Forma 14'!$H$52</definedName>
    <definedName name="VAS014_F_AnkstesniaisLaikotarpiaisSukauptos20BaziniuM2">'Forma 14'!$H$52</definedName>
    <definedName name="VAS014_F_AnkstesniaisLaikotarpiaisSukauptos20BaziniuM3" localSheetId="3">'Forma 14'!$M$52</definedName>
    <definedName name="VAS014_F_AnkstesniaisLaikotarpiaisSukauptos20BaziniuM3">'Forma 14'!$M$52</definedName>
    <definedName name="VAS014_F_AnkstesniaisLaikotarpiaisSukauptosBAtaskaitiniuLaikotarpiu" localSheetId="3">'Forma 14'!$E$52</definedName>
    <definedName name="VAS014_F_AnkstesniaisLaikotarpiaisSukauptosBAtaskaitiniuLaikotarpiu">'Forma 14'!$E$52</definedName>
    <definedName name="VAS014_F_AnkstesniaisLaikotarpiaisSukauptosBAtaskaitiniuLaikotarpiu2" localSheetId="3">'Forma 14'!$J$52</definedName>
    <definedName name="VAS014_F_AnkstesniaisLaikotarpiaisSukauptosBAtaskaitiniuLaikotarpiu2">'Forma 14'!$J$52</definedName>
    <definedName name="VAS014_F_AnkstesniaisLaikotarpiaisSukauptosBAtaskaitiniuLaikotarpiu3" localSheetId="3">'Forma 14'!$O$52</definedName>
    <definedName name="VAS014_F_AnkstesniaisLaikotarpiaisSukauptosBAtaskaitiniuLaikotarpiu3">'Forma 14'!$O$52</definedName>
    <definedName name="VAS014_F_AnkstesniaisLaikotarpiaisSukauptosDPradetasEksploatuoti" localSheetId="3">'Forma 14'!$G$52</definedName>
    <definedName name="VAS014_F_AnkstesniaisLaikotarpiaisSukauptosDPradetasEksploatuoti">'Forma 14'!$G$52</definedName>
    <definedName name="VAS014_F_AnkstesniaisLaikotarpiaisSukauptosDPradetasEksploatuoti2" localSheetId="3">'Forma 14'!$L$52</definedName>
    <definedName name="VAS014_F_AnkstesniaisLaikotarpiaisSukauptosDPradetasEksploatuoti2">'Forma 14'!$L$52</definedName>
    <definedName name="VAS014_F_AnkstesniaisLaikotarpiaisSukauptosDPradetasEksploatuoti3" localSheetId="3">'Forma 14'!$Q$52</definedName>
    <definedName name="VAS014_F_AnkstesniaisLaikotarpiaisSukauptosDPradetasEksploatuoti3">'Forma 14'!$Q$52</definedName>
    <definedName name="VAS014_F_AnkstesniaisLaikotarpiaisSukauptosSaltiniuPanaudojimas" localSheetId="3">'Forma 14'!$S$52</definedName>
    <definedName name="VAS014_F_AnkstesniaisLaikotarpiaisSukauptosSaltiniuPanaudojimas">'Forma 14'!$S$52</definedName>
    <definedName name="VAS014_F_AnkstesniaisLaikotarpiaisSukauptosSaltiniuPanaudojimas2" localSheetId="3">'Forma 14'!$V$52</definedName>
    <definedName name="VAS014_F_AnkstesniaisLaikotarpiaisSukauptosSaltiniuPanaudojimas2">'Forma 14'!$V$52</definedName>
    <definedName name="VAS014_F_AtaskaitinioLaikotarpioPajamos2020Baziniu" localSheetId="3">'Forma 14'!$R$51</definedName>
    <definedName name="VAS014_F_AtaskaitinioLaikotarpioPajamos2020Baziniu">'Forma 14'!$R$51</definedName>
    <definedName name="VAS014_F_AtaskaitinioLaikotarpioPajamos20BaziniuM" localSheetId="3">'Forma 14'!$C$51</definedName>
    <definedName name="VAS014_F_AtaskaitinioLaikotarpioPajamos20BaziniuM">'Forma 14'!$C$51</definedName>
    <definedName name="VAS014_F_AtaskaitinioLaikotarpioPajamos20BaziniuM2" localSheetId="3">'Forma 14'!$H$51</definedName>
    <definedName name="VAS014_F_AtaskaitinioLaikotarpioPajamos20BaziniuM2">'Forma 14'!$H$51</definedName>
    <definedName name="VAS014_F_AtaskaitinioLaikotarpioPajamos20BaziniuM3" localSheetId="3">'Forma 14'!$M$51</definedName>
    <definedName name="VAS014_F_AtaskaitinioLaikotarpioPajamos20BaziniuM3">'Forma 14'!$M$51</definedName>
    <definedName name="VAS014_F_AtaskaitinioLaikotarpioPajamosBAtaskaitiniuLaikotarpiu" localSheetId="3">'Forma 14'!$E$51</definedName>
    <definedName name="VAS014_F_AtaskaitinioLaikotarpioPajamosBAtaskaitiniuLaikotarpiu">'Forma 14'!$E$51</definedName>
    <definedName name="VAS014_F_AtaskaitinioLaikotarpioPajamosBAtaskaitiniuLaikotarpiu2" localSheetId="3">'Forma 14'!$J$51</definedName>
    <definedName name="VAS014_F_AtaskaitinioLaikotarpioPajamosBAtaskaitiniuLaikotarpiu2">'Forma 14'!$J$51</definedName>
    <definedName name="VAS014_F_AtaskaitinioLaikotarpioPajamosBAtaskaitiniuLaikotarpiu3" localSheetId="3">'Forma 14'!$O$51</definedName>
    <definedName name="VAS014_F_AtaskaitinioLaikotarpioPajamosBAtaskaitiniuLaikotarpiu3">'Forma 14'!$O$51</definedName>
    <definedName name="VAS014_F_AtaskaitinioLaikotarpioPajamosDPradetasEksploatuoti" localSheetId="3">'Forma 14'!$G$51</definedName>
    <definedName name="VAS014_F_AtaskaitinioLaikotarpioPajamosDPradetasEksploatuoti">'Forma 14'!$G$51</definedName>
    <definedName name="VAS014_F_AtaskaitinioLaikotarpioPajamosDPradetasEksploatuoti2" localSheetId="3">'Forma 14'!$L$51</definedName>
    <definedName name="VAS014_F_AtaskaitinioLaikotarpioPajamosDPradetasEksploatuoti2">'Forma 14'!$L$51</definedName>
    <definedName name="VAS014_F_AtaskaitinioLaikotarpioPajamosDPradetasEksploatuoti3" localSheetId="3">'Forma 14'!$Q$51</definedName>
    <definedName name="VAS014_F_AtaskaitinioLaikotarpioPajamosDPradetasEksploatuoti3">'Forma 14'!$Q$51</definedName>
    <definedName name="VAS014_F_AtaskaitinioLaikotarpioPajamosSaltiniuPanaudojimas" localSheetId="3">'Forma 14'!$S$51</definedName>
    <definedName name="VAS014_F_AtaskaitinioLaikotarpioPajamosSaltiniuPanaudojimas">'Forma 14'!$S$51</definedName>
    <definedName name="VAS014_F_AtaskaitinioLaikotarpioPajamosSaltiniuPanaudojimas2" localSheetId="3">'Forma 14'!$V$51</definedName>
    <definedName name="VAS014_F_AtaskaitinioLaikotarpioPajamosSaltiniuPanaudojimas2">'Forma 14'!$V$51</definedName>
    <definedName name="VAS014_F_AtaskaitinioLaikotarpioPelno2020Baziniu" localSheetId="3">'Forma 14'!$R$50</definedName>
    <definedName name="VAS014_F_AtaskaitinioLaikotarpioPelno2020Baziniu">'Forma 14'!$R$50</definedName>
    <definedName name="VAS014_F_AtaskaitinioLaikotarpioPelno20BaziniuM" localSheetId="3">'Forma 14'!$C$50</definedName>
    <definedName name="VAS014_F_AtaskaitinioLaikotarpioPelno20BaziniuM">'Forma 14'!$C$50</definedName>
    <definedName name="VAS014_F_AtaskaitinioLaikotarpioPelno20BaziniuM2" localSheetId="3">'Forma 14'!$H$50</definedName>
    <definedName name="VAS014_F_AtaskaitinioLaikotarpioPelno20BaziniuM2">'Forma 14'!$H$50</definedName>
    <definedName name="VAS014_F_AtaskaitinioLaikotarpioPelno20BaziniuM3" localSheetId="3">'Forma 14'!$M$50</definedName>
    <definedName name="VAS014_F_AtaskaitinioLaikotarpioPelno20BaziniuM3">'Forma 14'!$M$50</definedName>
    <definedName name="VAS014_F_AtaskaitinioLaikotarpioPelnoBAtaskaitiniuLaikotarpiu" localSheetId="3">'Forma 14'!$E$50</definedName>
    <definedName name="VAS014_F_AtaskaitinioLaikotarpioPelnoBAtaskaitiniuLaikotarpiu">'Forma 14'!$E$50</definedName>
    <definedName name="VAS014_F_AtaskaitinioLaikotarpioPelnoBAtaskaitiniuLaikotarpiu2" localSheetId="3">'Forma 14'!$J$50</definedName>
    <definedName name="VAS014_F_AtaskaitinioLaikotarpioPelnoBAtaskaitiniuLaikotarpiu2">'Forma 14'!$J$50</definedName>
    <definedName name="VAS014_F_AtaskaitinioLaikotarpioPelnoBAtaskaitiniuLaikotarpiu3" localSheetId="3">'Forma 14'!$O$50</definedName>
    <definedName name="VAS014_F_AtaskaitinioLaikotarpioPelnoBAtaskaitiniuLaikotarpiu3">'Forma 14'!$O$50</definedName>
    <definedName name="VAS014_F_AtaskaitinioLaikotarpioPelnoDPradetasEksploatuoti" localSheetId="3">'Forma 14'!$G$50</definedName>
    <definedName name="VAS014_F_AtaskaitinioLaikotarpioPelnoDPradetasEksploatuoti">'Forma 14'!$G$50</definedName>
    <definedName name="VAS014_F_AtaskaitinioLaikotarpioPelnoDPradetasEksploatuoti2" localSheetId="3">'Forma 14'!$L$50</definedName>
    <definedName name="VAS014_F_AtaskaitinioLaikotarpioPelnoDPradetasEksploatuoti2">'Forma 14'!$L$50</definedName>
    <definedName name="VAS014_F_AtaskaitinioLaikotarpioPelnoDPradetasEksploatuoti3" localSheetId="3">'Forma 14'!$Q$50</definedName>
    <definedName name="VAS014_F_AtaskaitinioLaikotarpioPelnoDPradetasEksploatuoti3">'Forma 14'!$Q$50</definedName>
    <definedName name="VAS014_F_AtaskaitinioLaikotarpioPelnoSaltiniuPanaudojimas" localSheetId="3">'Forma 14'!$S$50</definedName>
    <definedName name="VAS014_F_AtaskaitinioLaikotarpioPelnoSaltiniuPanaudojimas">'Forma 14'!$S$50</definedName>
    <definedName name="VAS014_F_AtaskaitinioLaikotarpioPelnoSaltiniuPanaudojimas2" localSheetId="3">'Forma 14'!$V$50</definedName>
    <definedName name="VAS014_F_AtaskaitinioLaikotarpioPelnoSaltiniuPanaudojimas2">'Forma 14'!$V$50</definedName>
    <definedName name="VAS014_F_EuroposSajungosFondu12020Baziniu" localSheetId="3">'Forma 14'!$R$41</definedName>
    <definedName name="VAS014_F_EuroposSajungosFondu12020Baziniu">'Forma 14'!$R$41</definedName>
    <definedName name="VAS014_F_EuroposSajungosFondu120BaziniuM" localSheetId="3">'Forma 14'!$C$41</definedName>
    <definedName name="VAS014_F_EuroposSajungosFondu120BaziniuM">'Forma 14'!$C$41</definedName>
    <definedName name="VAS014_F_EuroposSajungosFondu120BaziniuM2" localSheetId="3">'Forma 14'!$H$41</definedName>
    <definedName name="VAS014_F_EuroposSajungosFondu120BaziniuM2">'Forma 14'!$H$41</definedName>
    <definedName name="VAS014_F_EuroposSajungosFondu120BaziniuM3" localSheetId="3">'Forma 14'!$M$41</definedName>
    <definedName name="VAS014_F_EuroposSajungosFondu120BaziniuM3">'Forma 14'!$M$41</definedName>
    <definedName name="VAS014_F_EuroposSajungosFondu1BAtaskaitiniuLaikotarpiu" localSheetId="3">'Forma 14'!$E$41</definedName>
    <definedName name="VAS014_F_EuroposSajungosFondu1BAtaskaitiniuLaikotarpiu">'Forma 14'!$E$41</definedName>
    <definedName name="VAS014_F_EuroposSajungosFondu1BAtaskaitiniuLaikotarpiu2" localSheetId="3">'Forma 14'!$J$41</definedName>
    <definedName name="VAS014_F_EuroposSajungosFondu1BAtaskaitiniuLaikotarpiu2">'Forma 14'!$J$41</definedName>
    <definedName name="VAS014_F_EuroposSajungosFondu1BAtaskaitiniuLaikotarpiu3" localSheetId="3">'Forma 14'!$O$41</definedName>
    <definedName name="VAS014_F_EuroposSajungosFondu1BAtaskaitiniuLaikotarpiu3">'Forma 14'!$O$41</definedName>
    <definedName name="VAS014_F_EuroposSajungosFondu1DPradetasEksploatuoti" localSheetId="3">'Forma 14'!$G$41</definedName>
    <definedName name="VAS014_F_EuroposSajungosFondu1DPradetasEksploatuoti">'Forma 14'!$G$41</definedName>
    <definedName name="VAS014_F_EuroposSajungosFondu1DPradetasEksploatuoti2" localSheetId="3">'Forma 14'!$L$41</definedName>
    <definedName name="VAS014_F_EuroposSajungosFondu1DPradetasEksploatuoti2">'Forma 14'!$L$41</definedName>
    <definedName name="VAS014_F_EuroposSajungosFondu1DPradetasEksploatuoti3" localSheetId="3">'Forma 14'!$Q$41</definedName>
    <definedName name="VAS014_F_EuroposSajungosFondu1DPradetasEksploatuoti3">'Forma 14'!$Q$41</definedName>
    <definedName name="VAS014_F_EuroposSajungosFondu1SaltiniuPanaudojimas" localSheetId="3">'Forma 14'!$S$41</definedName>
    <definedName name="VAS014_F_EuroposSajungosFondu1SaltiniuPanaudojimas">'Forma 14'!$S$41</definedName>
    <definedName name="VAS014_F_EuroposSajungosFondu1SaltiniuPanaudojimas2" localSheetId="3">'Forma 14'!$V$41</definedName>
    <definedName name="VAS014_F_EuroposSajungosFondu1SaltiniuPanaudojimas2">'Forma 14'!$V$41</definedName>
    <definedName name="VAS014_F_EuroposSajungosFondu2020Baziniu" localSheetId="3">'Forma 14'!$R$40</definedName>
    <definedName name="VAS014_F_EuroposSajungosFondu2020Baziniu">'Forma 14'!$R$40</definedName>
    <definedName name="VAS014_F_EuroposSajungosFondu20BaziniuM" localSheetId="3">'Forma 14'!$C$40</definedName>
    <definedName name="VAS014_F_EuroposSajungosFondu20BaziniuM">'Forma 14'!$C$40</definedName>
    <definedName name="VAS014_F_EuroposSajungosFondu20BaziniuM2" localSheetId="3">'Forma 14'!$H$40</definedName>
    <definedName name="VAS014_F_EuroposSajungosFondu20BaziniuM2">'Forma 14'!$H$40</definedName>
    <definedName name="VAS014_F_EuroposSajungosFondu20BaziniuM3" localSheetId="3">'Forma 14'!$M$40</definedName>
    <definedName name="VAS014_F_EuroposSajungosFondu20BaziniuM3">'Forma 14'!$M$40</definedName>
    <definedName name="VAS014_F_EuroposSajungosFondu22020Baziniu" localSheetId="3">'Forma 14'!$R$42</definedName>
    <definedName name="VAS014_F_EuroposSajungosFondu22020Baziniu">'Forma 14'!$R$42</definedName>
    <definedName name="VAS014_F_EuroposSajungosFondu220BaziniuM" localSheetId="3">'Forma 14'!$C$42</definedName>
    <definedName name="VAS014_F_EuroposSajungosFondu220BaziniuM">'Forma 14'!$C$42</definedName>
    <definedName name="VAS014_F_EuroposSajungosFondu220BaziniuM2" localSheetId="3">'Forma 14'!$H$42</definedName>
    <definedName name="VAS014_F_EuroposSajungosFondu220BaziniuM2">'Forma 14'!$H$42</definedName>
    <definedName name="VAS014_F_EuroposSajungosFondu220BaziniuM3" localSheetId="3">'Forma 14'!$M$42</definedName>
    <definedName name="VAS014_F_EuroposSajungosFondu220BaziniuM3">'Forma 14'!$M$42</definedName>
    <definedName name="VAS014_F_EuroposSajungosFondu2BAtaskaitiniuLaikotarpiu" localSheetId="3">'Forma 14'!$E$42</definedName>
    <definedName name="VAS014_F_EuroposSajungosFondu2BAtaskaitiniuLaikotarpiu">'Forma 14'!$E$42</definedName>
    <definedName name="VAS014_F_EuroposSajungosFondu2BAtaskaitiniuLaikotarpiu2" localSheetId="3">'Forma 14'!$J$42</definedName>
    <definedName name="VAS014_F_EuroposSajungosFondu2BAtaskaitiniuLaikotarpiu2">'Forma 14'!$J$42</definedName>
    <definedName name="VAS014_F_EuroposSajungosFondu2BAtaskaitiniuLaikotarpiu3" localSheetId="3">'Forma 14'!$O$42</definedName>
    <definedName name="VAS014_F_EuroposSajungosFondu2BAtaskaitiniuLaikotarpiu3">'Forma 14'!$O$42</definedName>
    <definedName name="VAS014_F_EuroposSajungosFondu2DPradetasEksploatuoti" localSheetId="3">'Forma 14'!$G$42</definedName>
    <definedName name="VAS014_F_EuroposSajungosFondu2DPradetasEksploatuoti">'Forma 14'!$G$42</definedName>
    <definedName name="VAS014_F_EuroposSajungosFondu2DPradetasEksploatuoti2" localSheetId="3">'Forma 14'!$L$42</definedName>
    <definedName name="VAS014_F_EuroposSajungosFondu2DPradetasEksploatuoti2">'Forma 14'!$L$42</definedName>
    <definedName name="VAS014_F_EuroposSajungosFondu2DPradetasEksploatuoti3" localSheetId="3">'Forma 14'!$Q$42</definedName>
    <definedName name="VAS014_F_EuroposSajungosFondu2DPradetasEksploatuoti3">'Forma 14'!$Q$42</definedName>
    <definedName name="VAS014_F_EuroposSajungosFondu2SaltiniuPanaudojimas" localSheetId="3">'Forma 14'!$S$42</definedName>
    <definedName name="VAS014_F_EuroposSajungosFondu2SaltiniuPanaudojimas">'Forma 14'!$S$42</definedName>
    <definedName name="VAS014_F_EuroposSajungosFondu2SaltiniuPanaudojimas2" localSheetId="3">'Forma 14'!$V$42</definedName>
    <definedName name="VAS014_F_EuroposSajungosFondu2SaltiniuPanaudojimas2">'Forma 14'!$V$42</definedName>
    <definedName name="VAS014_F_EuroposSajungosFondu32020Baziniu" localSheetId="3">'Forma 14'!$R$43</definedName>
    <definedName name="VAS014_F_EuroposSajungosFondu32020Baziniu">'Forma 14'!$R$43</definedName>
    <definedName name="VAS014_F_EuroposSajungosFondu320BaziniuM" localSheetId="3">'Forma 14'!$C$43</definedName>
    <definedName name="VAS014_F_EuroposSajungosFondu320BaziniuM">'Forma 14'!$C$43</definedName>
    <definedName name="VAS014_F_EuroposSajungosFondu320BaziniuM2" localSheetId="3">'Forma 14'!$H$43</definedName>
    <definedName name="VAS014_F_EuroposSajungosFondu320BaziniuM2">'Forma 14'!$H$43</definedName>
    <definedName name="VAS014_F_EuroposSajungosFondu320BaziniuM3" localSheetId="3">'Forma 14'!$M$43</definedName>
    <definedName name="VAS014_F_EuroposSajungosFondu320BaziniuM3">'Forma 14'!$M$43</definedName>
    <definedName name="VAS014_F_EuroposSajungosFondu3BAtaskaitiniuLaikotarpiu" localSheetId="3">'Forma 14'!$E$43</definedName>
    <definedName name="VAS014_F_EuroposSajungosFondu3BAtaskaitiniuLaikotarpiu">'Forma 14'!$E$43</definedName>
    <definedName name="VAS014_F_EuroposSajungosFondu3BAtaskaitiniuLaikotarpiu2" localSheetId="3">'Forma 14'!$J$43</definedName>
    <definedName name="VAS014_F_EuroposSajungosFondu3BAtaskaitiniuLaikotarpiu2">'Forma 14'!$J$43</definedName>
    <definedName name="VAS014_F_EuroposSajungosFondu3BAtaskaitiniuLaikotarpiu3" localSheetId="3">'Forma 14'!$O$43</definedName>
    <definedName name="VAS014_F_EuroposSajungosFondu3BAtaskaitiniuLaikotarpiu3">'Forma 14'!$O$43</definedName>
    <definedName name="VAS014_F_EuroposSajungosFondu3DPradetasEksploatuoti" localSheetId="3">'Forma 14'!$G$43</definedName>
    <definedName name="VAS014_F_EuroposSajungosFondu3DPradetasEksploatuoti">'Forma 14'!$G$43</definedName>
    <definedName name="VAS014_F_EuroposSajungosFondu3DPradetasEksploatuoti2" localSheetId="3">'Forma 14'!$L$43</definedName>
    <definedName name="VAS014_F_EuroposSajungosFondu3DPradetasEksploatuoti2">'Forma 14'!$L$43</definedName>
    <definedName name="VAS014_F_EuroposSajungosFondu3DPradetasEksploatuoti3" localSheetId="3">'Forma 14'!$Q$43</definedName>
    <definedName name="VAS014_F_EuroposSajungosFondu3DPradetasEksploatuoti3">'Forma 14'!$Q$43</definedName>
    <definedName name="VAS014_F_EuroposSajungosFondu3SaltiniuPanaudojimas" localSheetId="3">'Forma 14'!$S$43</definedName>
    <definedName name="VAS014_F_EuroposSajungosFondu3SaltiniuPanaudojimas">'Forma 14'!$S$43</definedName>
    <definedName name="VAS014_F_EuroposSajungosFondu3SaltiniuPanaudojimas2" localSheetId="3">'Forma 14'!$V$43</definedName>
    <definedName name="VAS014_F_EuroposSajungosFondu3SaltiniuPanaudojimas2">'Forma 14'!$V$43</definedName>
    <definedName name="VAS014_F_EuroposSajungosFondu42020Baziniu" localSheetId="3">'Forma 14'!$R$44</definedName>
    <definedName name="VAS014_F_EuroposSajungosFondu42020Baziniu">'Forma 14'!$R$44</definedName>
    <definedName name="VAS014_F_EuroposSajungosFondu420BaziniuM" localSheetId="3">'Forma 14'!$C$44</definedName>
    <definedName name="VAS014_F_EuroposSajungosFondu420BaziniuM">'Forma 14'!$C$44</definedName>
    <definedName name="VAS014_F_EuroposSajungosFondu420BaziniuM2" localSheetId="3">'Forma 14'!$H$44</definedName>
    <definedName name="VAS014_F_EuroposSajungosFondu420BaziniuM2">'Forma 14'!$H$44</definedName>
    <definedName name="VAS014_F_EuroposSajungosFondu420BaziniuM3" localSheetId="3">'Forma 14'!$M$44</definedName>
    <definedName name="VAS014_F_EuroposSajungosFondu420BaziniuM3">'Forma 14'!$M$44</definedName>
    <definedName name="VAS014_F_EuroposSajungosFondu4BAtaskaitiniuLaikotarpiu" localSheetId="3">'Forma 14'!$E$44</definedName>
    <definedName name="VAS014_F_EuroposSajungosFondu4BAtaskaitiniuLaikotarpiu">'Forma 14'!$E$44</definedName>
    <definedName name="VAS014_F_EuroposSajungosFondu4BAtaskaitiniuLaikotarpiu2" localSheetId="3">'Forma 14'!$J$44</definedName>
    <definedName name="VAS014_F_EuroposSajungosFondu4BAtaskaitiniuLaikotarpiu2">'Forma 14'!$J$44</definedName>
    <definedName name="VAS014_F_EuroposSajungosFondu4BAtaskaitiniuLaikotarpiu3" localSheetId="3">'Forma 14'!$O$44</definedName>
    <definedName name="VAS014_F_EuroposSajungosFondu4BAtaskaitiniuLaikotarpiu3">'Forma 14'!$O$44</definedName>
    <definedName name="VAS014_F_EuroposSajungosFondu4DPradetasEksploatuoti" localSheetId="3">'Forma 14'!$G$44</definedName>
    <definedName name="VAS014_F_EuroposSajungosFondu4DPradetasEksploatuoti">'Forma 14'!$G$44</definedName>
    <definedName name="VAS014_F_EuroposSajungosFondu4DPradetasEksploatuoti2" localSheetId="3">'Forma 14'!$L$44</definedName>
    <definedName name="VAS014_F_EuroposSajungosFondu4DPradetasEksploatuoti2">'Forma 14'!$L$44</definedName>
    <definedName name="VAS014_F_EuroposSajungosFondu4DPradetasEksploatuoti3" localSheetId="3">'Forma 14'!$Q$44</definedName>
    <definedName name="VAS014_F_EuroposSajungosFondu4DPradetasEksploatuoti3">'Forma 14'!$Q$44</definedName>
    <definedName name="VAS014_F_EuroposSajungosFondu4SaltiniuPanaudojimas" localSheetId="3">'Forma 14'!$S$44</definedName>
    <definedName name="VAS014_F_EuroposSajungosFondu4SaltiniuPanaudojimas">'Forma 14'!$S$44</definedName>
    <definedName name="VAS014_F_EuroposSajungosFondu4SaltiniuPanaudojimas2" localSheetId="3">'Forma 14'!$V$44</definedName>
    <definedName name="VAS014_F_EuroposSajungosFondu4SaltiniuPanaudojimas2">'Forma 14'!$V$44</definedName>
    <definedName name="VAS014_F_EuroposSajungosFondu52020Baziniu" localSheetId="3">'Forma 14'!$R$45</definedName>
    <definedName name="VAS014_F_EuroposSajungosFondu52020Baziniu">'Forma 14'!$R$45</definedName>
    <definedName name="VAS014_F_EuroposSajungosFondu520BaziniuM" localSheetId="3">'Forma 14'!$C$45</definedName>
    <definedName name="VAS014_F_EuroposSajungosFondu520BaziniuM">'Forma 14'!$C$45</definedName>
    <definedName name="VAS014_F_EuroposSajungosFondu520BaziniuM2" localSheetId="3">'Forma 14'!$H$45</definedName>
    <definedName name="VAS014_F_EuroposSajungosFondu520BaziniuM2">'Forma 14'!$H$45</definedName>
    <definedName name="VAS014_F_EuroposSajungosFondu520BaziniuM3" localSheetId="3">'Forma 14'!$M$45</definedName>
    <definedName name="VAS014_F_EuroposSajungosFondu520BaziniuM3">'Forma 14'!$M$45</definedName>
    <definedName name="VAS014_F_EuroposSajungosFondu5BAtaskaitiniuLaikotarpiu" localSheetId="3">'Forma 14'!$E$45</definedName>
    <definedName name="VAS014_F_EuroposSajungosFondu5BAtaskaitiniuLaikotarpiu">'Forma 14'!$E$45</definedName>
    <definedName name="VAS014_F_EuroposSajungosFondu5BAtaskaitiniuLaikotarpiu2" localSheetId="3">'Forma 14'!$J$45</definedName>
    <definedName name="VAS014_F_EuroposSajungosFondu5BAtaskaitiniuLaikotarpiu2">'Forma 14'!$J$45</definedName>
    <definedName name="VAS014_F_EuroposSajungosFondu5BAtaskaitiniuLaikotarpiu3" localSheetId="3">'Forma 14'!$O$45</definedName>
    <definedName name="VAS014_F_EuroposSajungosFondu5BAtaskaitiniuLaikotarpiu3">'Forma 14'!$O$45</definedName>
    <definedName name="VAS014_F_EuroposSajungosFondu5DPradetasEksploatuoti" localSheetId="3">'Forma 14'!$G$45</definedName>
    <definedName name="VAS014_F_EuroposSajungosFondu5DPradetasEksploatuoti">'Forma 14'!$G$45</definedName>
    <definedName name="VAS014_F_EuroposSajungosFondu5DPradetasEksploatuoti2" localSheetId="3">'Forma 14'!$L$45</definedName>
    <definedName name="VAS014_F_EuroposSajungosFondu5DPradetasEksploatuoti2">'Forma 14'!$L$45</definedName>
    <definedName name="VAS014_F_EuroposSajungosFondu5DPradetasEksploatuoti3" localSheetId="3">'Forma 14'!$Q$45</definedName>
    <definedName name="VAS014_F_EuroposSajungosFondu5DPradetasEksploatuoti3">'Forma 14'!$Q$45</definedName>
    <definedName name="VAS014_F_EuroposSajungosFondu5SaltiniuPanaudojimas" localSheetId="3">'Forma 14'!$S$45</definedName>
    <definedName name="VAS014_F_EuroposSajungosFondu5SaltiniuPanaudojimas">'Forma 14'!$S$45</definedName>
    <definedName name="VAS014_F_EuroposSajungosFondu5SaltiniuPanaudojimas2" localSheetId="3">'Forma 14'!$V$45</definedName>
    <definedName name="VAS014_F_EuroposSajungosFondu5SaltiniuPanaudojimas2">'Forma 14'!$V$45</definedName>
    <definedName name="VAS014_F_EuroposSajungosFondu62020Baziniu" localSheetId="3">'Forma 14'!$R$46</definedName>
    <definedName name="VAS014_F_EuroposSajungosFondu62020Baziniu">'Forma 14'!$R$46</definedName>
    <definedName name="VAS014_F_EuroposSajungosFondu620BaziniuM" localSheetId="3">'Forma 14'!$C$46</definedName>
    <definedName name="VAS014_F_EuroposSajungosFondu620BaziniuM">'Forma 14'!$C$46</definedName>
    <definedName name="VAS014_F_EuroposSajungosFondu620BaziniuM2" localSheetId="3">'Forma 14'!$H$46</definedName>
    <definedName name="VAS014_F_EuroposSajungosFondu620BaziniuM2">'Forma 14'!$H$46</definedName>
    <definedName name="VAS014_F_EuroposSajungosFondu620BaziniuM3" localSheetId="3">'Forma 14'!$M$46</definedName>
    <definedName name="VAS014_F_EuroposSajungosFondu620BaziniuM3">'Forma 14'!$M$46</definedName>
    <definedName name="VAS014_F_EuroposSajungosFondu6BAtaskaitiniuLaikotarpiu" localSheetId="3">'Forma 14'!$E$46</definedName>
    <definedName name="VAS014_F_EuroposSajungosFondu6BAtaskaitiniuLaikotarpiu">'Forma 14'!$E$46</definedName>
    <definedName name="VAS014_F_EuroposSajungosFondu6BAtaskaitiniuLaikotarpiu2" localSheetId="3">'Forma 14'!$J$46</definedName>
    <definedName name="VAS014_F_EuroposSajungosFondu6BAtaskaitiniuLaikotarpiu2">'Forma 14'!$J$46</definedName>
    <definedName name="VAS014_F_EuroposSajungosFondu6BAtaskaitiniuLaikotarpiu3" localSheetId="3">'Forma 14'!$O$46</definedName>
    <definedName name="VAS014_F_EuroposSajungosFondu6BAtaskaitiniuLaikotarpiu3">'Forma 14'!$O$46</definedName>
    <definedName name="VAS014_F_EuroposSajungosFondu6DPradetasEksploatuoti" localSheetId="3">'Forma 14'!$G$46</definedName>
    <definedName name="VAS014_F_EuroposSajungosFondu6DPradetasEksploatuoti">'Forma 14'!$G$46</definedName>
    <definedName name="VAS014_F_EuroposSajungosFondu6DPradetasEksploatuoti2" localSheetId="3">'Forma 14'!$L$46</definedName>
    <definedName name="VAS014_F_EuroposSajungosFondu6DPradetasEksploatuoti2">'Forma 14'!$L$46</definedName>
    <definedName name="VAS014_F_EuroposSajungosFondu6DPradetasEksploatuoti3" localSheetId="3">'Forma 14'!$Q$46</definedName>
    <definedName name="VAS014_F_EuroposSajungosFondu6DPradetasEksploatuoti3">'Forma 14'!$Q$46</definedName>
    <definedName name="VAS014_F_EuroposSajungosFondu6SaltiniuPanaudojimas" localSheetId="3">'Forma 14'!$S$46</definedName>
    <definedName name="VAS014_F_EuroposSajungosFondu6SaltiniuPanaudojimas">'Forma 14'!$S$46</definedName>
    <definedName name="VAS014_F_EuroposSajungosFondu6SaltiniuPanaudojimas2" localSheetId="3">'Forma 14'!$V$46</definedName>
    <definedName name="VAS014_F_EuroposSajungosFondu6SaltiniuPanaudojimas2">'Forma 14'!$V$46</definedName>
    <definedName name="VAS014_F_EuroposSajungosFondu72020Baziniu" localSheetId="3">'Forma 14'!$R$47</definedName>
    <definedName name="VAS014_F_EuroposSajungosFondu72020Baziniu">'Forma 14'!$R$47</definedName>
    <definedName name="VAS014_F_EuroposSajungosFondu720BaziniuM" localSheetId="3">'Forma 14'!$C$47</definedName>
    <definedName name="VAS014_F_EuroposSajungosFondu720BaziniuM">'Forma 14'!$C$47</definedName>
    <definedName name="VAS014_F_EuroposSajungosFondu720BaziniuM2" localSheetId="3">'Forma 14'!$H$47</definedName>
    <definedName name="VAS014_F_EuroposSajungosFondu720BaziniuM2">'Forma 14'!$H$47</definedName>
    <definedName name="VAS014_F_EuroposSajungosFondu720BaziniuM3" localSheetId="3">'Forma 14'!$M$47</definedName>
    <definedName name="VAS014_F_EuroposSajungosFondu720BaziniuM3">'Forma 14'!$M$47</definedName>
    <definedName name="VAS014_F_EuroposSajungosFondu7BAtaskaitiniuLaikotarpiu" localSheetId="3">'Forma 14'!$E$47</definedName>
    <definedName name="VAS014_F_EuroposSajungosFondu7BAtaskaitiniuLaikotarpiu">'Forma 14'!$E$47</definedName>
    <definedName name="VAS014_F_EuroposSajungosFondu7BAtaskaitiniuLaikotarpiu2" localSheetId="3">'Forma 14'!$J$47</definedName>
    <definedName name="VAS014_F_EuroposSajungosFondu7BAtaskaitiniuLaikotarpiu2">'Forma 14'!$J$47</definedName>
    <definedName name="VAS014_F_EuroposSajungosFondu7BAtaskaitiniuLaikotarpiu3" localSheetId="3">'Forma 14'!$O$47</definedName>
    <definedName name="VAS014_F_EuroposSajungosFondu7BAtaskaitiniuLaikotarpiu3">'Forma 14'!$O$47</definedName>
    <definedName name="VAS014_F_EuroposSajungosFondu7DPradetasEksploatuoti" localSheetId="3">'Forma 14'!$G$47</definedName>
    <definedName name="VAS014_F_EuroposSajungosFondu7DPradetasEksploatuoti">'Forma 14'!$G$47</definedName>
    <definedName name="VAS014_F_EuroposSajungosFondu7DPradetasEksploatuoti2" localSheetId="3">'Forma 14'!$L$47</definedName>
    <definedName name="VAS014_F_EuroposSajungosFondu7DPradetasEksploatuoti2">'Forma 14'!$L$47</definedName>
    <definedName name="VAS014_F_EuroposSajungosFondu7DPradetasEksploatuoti3" localSheetId="3">'Forma 14'!$Q$47</definedName>
    <definedName name="VAS014_F_EuroposSajungosFondu7DPradetasEksploatuoti3">'Forma 14'!$Q$47</definedName>
    <definedName name="VAS014_F_EuroposSajungosFondu7SaltiniuPanaudojimas" localSheetId="3">'Forma 14'!$S$47</definedName>
    <definedName name="VAS014_F_EuroposSajungosFondu7SaltiniuPanaudojimas">'Forma 14'!$S$47</definedName>
    <definedName name="VAS014_F_EuroposSajungosFondu7SaltiniuPanaudojimas2" localSheetId="3">'Forma 14'!$V$47</definedName>
    <definedName name="VAS014_F_EuroposSajungosFondu7SaltiniuPanaudojimas2">'Forma 14'!$V$47</definedName>
    <definedName name="VAS014_F_EuroposSajungosFondu82020Baziniu" localSheetId="3">'Forma 14'!$R$48</definedName>
    <definedName name="VAS014_F_EuroposSajungosFondu82020Baziniu">'Forma 14'!$R$48</definedName>
    <definedName name="VAS014_F_EuroposSajungosFondu820BaziniuM" localSheetId="3">'Forma 14'!$C$48</definedName>
    <definedName name="VAS014_F_EuroposSajungosFondu820BaziniuM">'Forma 14'!$C$48</definedName>
    <definedName name="VAS014_F_EuroposSajungosFondu820BaziniuM2" localSheetId="3">'Forma 14'!$H$48</definedName>
    <definedName name="VAS014_F_EuroposSajungosFondu820BaziniuM2">'Forma 14'!$H$48</definedName>
    <definedName name="VAS014_F_EuroposSajungosFondu820BaziniuM3" localSheetId="3">'Forma 14'!$M$48</definedName>
    <definedName name="VAS014_F_EuroposSajungosFondu820BaziniuM3">'Forma 14'!$M$48</definedName>
    <definedName name="VAS014_F_EuroposSajungosFondu8BAtaskaitiniuLaikotarpiu" localSheetId="3">'Forma 14'!$E$48</definedName>
    <definedName name="VAS014_F_EuroposSajungosFondu8BAtaskaitiniuLaikotarpiu">'Forma 14'!$E$48</definedName>
    <definedName name="VAS014_F_EuroposSajungosFondu8BAtaskaitiniuLaikotarpiu2" localSheetId="3">'Forma 14'!$J$48</definedName>
    <definedName name="VAS014_F_EuroposSajungosFondu8BAtaskaitiniuLaikotarpiu2">'Forma 14'!$J$48</definedName>
    <definedName name="VAS014_F_EuroposSajungosFondu8BAtaskaitiniuLaikotarpiu3" localSheetId="3">'Forma 14'!$O$48</definedName>
    <definedName name="VAS014_F_EuroposSajungosFondu8BAtaskaitiniuLaikotarpiu3">'Forma 14'!$O$48</definedName>
    <definedName name="VAS014_F_EuroposSajungosFondu8DPradetasEksploatuoti" localSheetId="3">'Forma 14'!$G$48</definedName>
    <definedName name="VAS014_F_EuroposSajungosFondu8DPradetasEksploatuoti">'Forma 14'!$G$48</definedName>
    <definedName name="VAS014_F_EuroposSajungosFondu8DPradetasEksploatuoti2" localSheetId="3">'Forma 14'!$L$48</definedName>
    <definedName name="VAS014_F_EuroposSajungosFondu8DPradetasEksploatuoti2">'Forma 14'!$L$48</definedName>
    <definedName name="VAS014_F_EuroposSajungosFondu8DPradetasEksploatuoti3" localSheetId="3">'Forma 14'!$Q$48</definedName>
    <definedName name="VAS014_F_EuroposSajungosFondu8DPradetasEksploatuoti3">'Forma 14'!$Q$48</definedName>
    <definedName name="VAS014_F_EuroposSajungosFondu8SaltiniuPanaudojimas" localSheetId="3">'Forma 14'!$S$48</definedName>
    <definedName name="VAS014_F_EuroposSajungosFondu8SaltiniuPanaudojimas">'Forma 14'!$S$48</definedName>
    <definedName name="VAS014_F_EuroposSajungosFondu8SaltiniuPanaudojimas2" localSheetId="3">'Forma 14'!$V$48</definedName>
    <definedName name="VAS014_F_EuroposSajungosFondu8SaltiniuPanaudojimas2">'Forma 14'!$V$48</definedName>
    <definedName name="VAS014_F_EuroposSajungosFonduBAtaskaitiniuLaikotarpiu" localSheetId="3">'Forma 14'!$E$40</definedName>
    <definedName name="VAS014_F_EuroposSajungosFonduBAtaskaitiniuLaikotarpiu">'Forma 14'!$E$40</definedName>
    <definedName name="VAS014_F_EuroposSajungosFonduBAtaskaitiniuLaikotarpiu2" localSheetId="3">'Forma 14'!$J$40</definedName>
    <definedName name="VAS014_F_EuroposSajungosFonduBAtaskaitiniuLaikotarpiu2">'Forma 14'!$J$40</definedName>
    <definedName name="VAS014_F_EuroposSajungosFonduBAtaskaitiniuLaikotarpiu3" localSheetId="3">'Forma 14'!$O$40</definedName>
    <definedName name="VAS014_F_EuroposSajungosFonduBAtaskaitiniuLaikotarpiu3">'Forma 14'!$O$40</definedName>
    <definedName name="VAS014_F_EuroposSajungosFonduDPradetasEksploatuoti" localSheetId="3">'Forma 14'!$G$40</definedName>
    <definedName name="VAS014_F_EuroposSajungosFonduDPradetasEksploatuoti">'Forma 14'!$G$40</definedName>
    <definedName name="VAS014_F_EuroposSajungosFonduDPradetasEksploatuoti2" localSheetId="3">'Forma 14'!$L$40</definedName>
    <definedName name="VAS014_F_EuroposSajungosFonduDPradetasEksploatuoti2">'Forma 14'!$L$40</definedName>
    <definedName name="VAS014_F_EuroposSajungosFonduDPradetasEksploatuoti3" localSheetId="3">'Forma 14'!$Q$40</definedName>
    <definedName name="VAS014_F_EuroposSajungosFonduDPradetasEksploatuoti3">'Forma 14'!$Q$40</definedName>
    <definedName name="VAS014_F_EuroposSajungosFonduSaltiniuPanaudojimas" localSheetId="3">'Forma 14'!$S$40</definedName>
    <definedName name="VAS014_F_EuroposSajungosFonduSaltiniuPanaudojimas">'Forma 14'!$S$40</definedName>
    <definedName name="VAS014_F_EuroposSajungosFonduSaltiniuPanaudojimas2" localSheetId="3">'Forma 14'!$V$40</definedName>
    <definedName name="VAS014_F_EuroposSajungosFonduSaltiniuPanaudojimas2">'Forma 14'!$V$40</definedName>
    <definedName name="VAS014_F_IlgalaikiamTurtuiIsigyti12020Baziniu" localSheetId="3">'Forma 14'!$R$91:$R$130</definedName>
    <definedName name="VAS014_F_IlgalaikiamTurtuiIsigyti12020Baziniu">'Forma 14'!$R$91:$R$130</definedName>
    <definedName name="VAS014_F_IlgalaikiamTurtuiIsigyti120BaziniuM" localSheetId="3">'Forma 14'!$C$91:$C$130</definedName>
    <definedName name="VAS014_F_IlgalaikiamTurtuiIsigyti120BaziniuM">'Forma 14'!$C$91:$C$130</definedName>
    <definedName name="VAS014_F_IlgalaikiamTurtuiIsigyti120BaziniuM2" localSheetId="3">'Forma 14'!$H$91:$H$130</definedName>
    <definedName name="VAS014_F_IlgalaikiamTurtuiIsigyti120BaziniuM2">'Forma 14'!$H$91:$H$130</definedName>
    <definedName name="VAS014_F_IlgalaikiamTurtuiIsigyti120BaziniuM3" localSheetId="3">'Forma 14'!$M$91:$M$130</definedName>
    <definedName name="VAS014_F_IlgalaikiamTurtuiIsigyti120BaziniuM3">'Forma 14'!$M$91:$M$130</definedName>
    <definedName name="VAS014_F_IlgalaikiamTurtuiIsigyti1ANebaigtaStatyba" localSheetId="3">'Forma 14'!$D$91:$D$130</definedName>
    <definedName name="VAS014_F_IlgalaikiamTurtuiIsigyti1ANebaigtaStatyba">'Forma 14'!$D$91:$D$130</definedName>
    <definedName name="VAS014_F_IlgalaikiamTurtuiIsigyti1ANebaigtaStatyba2" localSheetId="3">'Forma 14'!$I$91:$I$130</definedName>
    <definedName name="VAS014_F_IlgalaikiamTurtuiIsigyti1ANebaigtaStatyba2">'Forma 14'!$I$91:$I$130</definedName>
    <definedName name="VAS014_F_IlgalaikiamTurtuiIsigyti1ANebaigtaStatyba3" localSheetId="3">'Forma 14'!$N$91:$N$130</definedName>
    <definedName name="VAS014_F_IlgalaikiamTurtuiIsigyti1ANebaigtaStatyba3">'Forma 14'!$N$91:$N$130</definedName>
    <definedName name="VAS014_F_IlgalaikiamTurtuiIsigyti1BAtaskaitiniuLaikotarpiu" localSheetId="3">'Forma 14'!$E$91:$E$130</definedName>
    <definedName name="VAS014_F_IlgalaikiamTurtuiIsigyti1BAtaskaitiniuLaikotarpiu">'Forma 14'!$E$91:$E$130</definedName>
    <definedName name="VAS014_F_IlgalaikiamTurtuiIsigyti1BAtaskaitiniuLaikotarpiu2" localSheetId="3">'Forma 14'!$J$91:$J$130</definedName>
    <definedName name="VAS014_F_IlgalaikiamTurtuiIsigyti1BAtaskaitiniuLaikotarpiu2">'Forma 14'!$J$91:$J$130</definedName>
    <definedName name="VAS014_F_IlgalaikiamTurtuiIsigyti1BAtaskaitiniuLaikotarpiu3" localSheetId="3">'Forma 14'!$O$91:$O$130</definedName>
    <definedName name="VAS014_F_IlgalaikiamTurtuiIsigyti1BAtaskaitiniuLaikotarpiu3">'Forma 14'!$O$91:$O$130</definedName>
    <definedName name="VAS014_F_IlgalaikiamTurtuiIsigyti1CNebaigtaStatyba" localSheetId="3">'Forma 14'!$F$91:$F$130</definedName>
    <definedName name="VAS014_F_IlgalaikiamTurtuiIsigyti1CNebaigtaStatyba">'Forma 14'!$F$91:$F$130</definedName>
    <definedName name="VAS014_F_IlgalaikiamTurtuiIsigyti1CNebaigtaStatyba2" localSheetId="3">'Forma 14'!$K$91:$K$130</definedName>
    <definedName name="VAS014_F_IlgalaikiamTurtuiIsigyti1CNebaigtaStatyba2">'Forma 14'!$K$91:$K$130</definedName>
    <definedName name="VAS014_F_IlgalaikiamTurtuiIsigyti1CNebaigtaStatyba3" localSheetId="3">'Forma 14'!$P$91:$P$130</definedName>
    <definedName name="VAS014_F_IlgalaikiamTurtuiIsigyti1CNebaigtaStatyba3">'Forma 14'!$P$91:$P$130</definedName>
    <definedName name="VAS014_F_IlgalaikiamTurtuiIsigyti1DPradetasEksploatuoti" localSheetId="3">'Forma 14'!$G$91:$G$130</definedName>
    <definedName name="VAS014_F_IlgalaikiamTurtuiIsigyti1DPradetasEksploatuoti">'Forma 14'!$G$91:$G$130</definedName>
    <definedName name="VAS014_F_IlgalaikiamTurtuiIsigyti1DPradetasEksploatuoti2" localSheetId="3">'Forma 14'!$L$91:$L$130</definedName>
    <definedName name="VAS014_F_IlgalaikiamTurtuiIsigyti1DPradetasEksploatuoti2">'Forma 14'!$L$91:$L$130</definedName>
    <definedName name="VAS014_F_IlgalaikiamTurtuiIsigyti1DPradetasEksploatuoti3" localSheetId="3">'Forma 14'!$Q$91:$Q$130</definedName>
    <definedName name="VAS014_F_IlgalaikiamTurtuiIsigyti1DPradetasEksploatuoti3">'Forma 14'!$Q$91:$Q$130</definedName>
    <definedName name="VAS014_F_IlgalaikiamTurtuiIsigyti1LesuPanaudojimas2" localSheetId="3">'Forma 14'!$T$91:$T$130</definedName>
    <definedName name="VAS014_F_IlgalaikiamTurtuiIsigyti1LesuPanaudojimas2">'Forma 14'!$T$91:$T$130</definedName>
    <definedName name="VAS014_F_IlgalaikiamTurtuiIsigyti1LesuPanaudojimas3" localSheetId="3">'Forma 14'!$W$91:$W$130</definedName>
    <definedName name="VAS014_F_IlgalaikiamTurtuiIsigyti1LesuPanaudojimas3">'Forma 14'!$W$91:$W$130</definedName>
    <definedName name="VAS014_F_IlgalaikiamTurtuiIsigyti1PradetasEksploatuotiIlgalaikis" localSheetId="3">'Forma 14'!$U$91:$U$130</definedName>
    <definedName name="VAS014_F_IlgalaikiamTurtuiIsigyti1PradetasEksploatuotiIlgalaikis">'Forma 14'!$U$91:$U$130</definedName>
    <definedName name="VAS014_F_IlgalaikiamTurtuiIsigyti2020Baziniu" localSheetId="3">'Forma 14'!$R$90</definedName>
    <definedName name="VAS014_F_IlgalaikiamTurtuiIsigyti2020Baziniu">'Forma 14'!$R$90</definedName>
    <definedName name="VAS014_F_IlgalaikiamTurtuiIsigyti20BaziniuM" localSheetId="3">'Forma 14'!$C$90</definedName>
    <definedName name="VAS014_F_IlgalaikiamTurtuiIsigyti20BaziniuM">'Forma 14'!$C$90</definedName>
    <definedName name="VAS014_F_IlgalaikiamTurtuiIsigyti20BaziniuM2" localSheetId="3">'Forma 14'!$H$90</definedName>
    <definedName name="VAS014_F_IlgalaikiamTurtuiIsigyti20BaziniuM2">'Forma 14'!$H$90</definedName>
    <definedName name="VAS014_F_IlgalaikiamTurtuiIsigyti20BaziniuM3" localSheetId="3">'Forma 14'!$M$90</definedName>
    <definedName name="VAS014_F_IlgalaikiamTurtuiIsigyti20BaziniuM3">'Forma 14'!$M$90</definedName>
    <definedName name="VAS014_F_IlgalaikiamTurtuiIsigytiANebaigtaStatyba" localSheetId="3">'Forma 14'!$D$90</definedName>
    <definedName name="VAS014_F_IlgalaikiamTurtuiIsigytiANebaigtaStatyba">'Forma 14'!$D$90</definedName>
    <definedName name="VAS014_F_IlgalaikiamTurtuiIsigytiANebaigtaStatyba2" localSheetId="3">'Forma 14'!$I$90</definedName>
    <definedName name="VAS014_F_IlgalaikiamTurtuiIsigytiANebaigtaStatyba2">'Forma 14'!$I$90</definedName>
    <definedName name="VAS014_F_IlgalaikiamTurtuiIsigytiANebaigtaStatyba3" localSheetId="3">'Forma 14'!$N$90</definedName>
    <definedName name="VAS014_F_IlgalaikiamTurtuiIsigytiANebaigtaStatyba3">'Forma 14'!$N$90</definedName>
    <definedName name="VAS014_F_IlgalaikiamTurtuiIsigytiBAtaskaitiniuLaikotarpiu" localSheetId="3">'Forma 14'!$E$90</definedName>
    <definedName name="VAS014_F_IlgalaikiamTurtuiIsigytiBAtaskaitiniuLaikotarpiu">'Forma 14'!$E$90</definedName>
    <definedName name="VAS014_F_IlgalaikiamTurtuiIsigytiBAtaskaitiniuLaikotarpiu2" localSheetId="3">'Forma 14'!$J$90</definedName>
    <definedName name="VAS014_F_IlgalaikiamTurtuiIsigytiBAtaskaitiniuLaikotarpiu2">'Forma 14'!$J$90</definedName>
    <definedName name="VAS014_F_IlgalaikiamTurtuiIsigytiBAtaskaitiniuLaikotarpiu3" localSheetId="3">'Forma 14'!$O$90</definedName>
    <definedName name="VAS014_F_IlgalaikiamTurtuiIsigytiBAtaskaitiniuLaikotarpiu3">'Forma 14'!$O$90</definedName>
    <definedName name="VAS014_F_IlgalaikiamTurtuiIsigytiCNebaigtaStatyba" localSheetId="3">'Forma 14'!$F$90</definedName>
    <definedName name="VAS014_F_IlgalaikiamTurtuiIsigytiCNebaigtaStatyba">'Forma 14'!$F$90</definedName>
    <definedName name="VAS014_F_IlgalaikiamTurtuiIsigytiCNebaigtaStatyba2" localSheetId="3">'Forma 14'!$K$90</definedName>
    <definedName name="VAS014_F_IlgalaikiamTurtuiIsigytiCNebaigtaStatyba2">'Forma 14'!$K$90</definedName>
    <definedName name="VAS014_F_IlgalaikiamTurtuiIsigytiCNebaigtaStatyba3" localSheetId="3">'Forma 14'!$P$90</definedName>
    <definedName name="VAS014_F_IlgalaikiamTurtuiIsigytiCNebaigtaStatyba3">'Forma 14'!$P$90</definedName>
    <definedName name="VAS014_F_IlgalaikiamTurtuiIsigytiDPradetasEksploatuoti" localSheetId="3">'Forma 14'!$G$90</definedName>
    <definedName name="VAS014_F_IlgalaikiamTurtuiIsigytiDPradetasEksploatuoti">'Forma 14'!$G$90</definedName>
    <definedName name="VAS014_F_IlgalaikiamTurtuiIsigytiDPradetasEksploatuoti2" localSheetId="3">'Forma 14'!$L$90</definedName>
    <definedName name="VAS014_F_IlgalaikiamTurtuiIsigytiDPradetasEksploatuoti2">'Forma 14'!$L$90</definedName>
    <definedName name="VAS014_F_IlgalaikiamTurtuiIsigytiDPradetasEksploatuoti3" localSheetId="3">'Forma 14'!$Q$90</definedName>
    <definedName name="VAS014_F_IlgalaikiamTurtuiIsigytiDPradetasEksploatuoti3">'Forma 14'!$Q$90</definedName>
    <definedName name="VAS014_F_IlgalaikiamTurtuiIsigytiLesuPanaudojimas2" localSheetId="3">'Forma 14'!$T$90</definedName>
    <definedName name="VAS014_F_IlgalaikiamTurtuiIsigytiLesuPanaudojimas2">'Forma 14'!$T$90</definedName>
    <definedName name="VAS014_F_IlgalaikiamTurtuiIsigytiLesuPanaudojimas3" localSheetId="3">'Forma 14'!$W$90</definedName>
    <definedName name="VAS014_F_IlgalaikiamTurtuiIsigytiLesuPanaudojimas3">'Forma 14'!$W$90</definedName>
    <definedName name="VAS014_F_IlgalaikiamTurtuiIsigytiPradetasEksploatuotiIlgalaikis" localSheetId="3">'Forma 14'!$U$90</definedName>
    <definedName name="VAS014_F_IlgalaikiamTurtuiIsigytiPradetasEksploatuotiIlgalaikis">'Forma 14'!$U$90</definedName>
    <definedName name="VAS014_F_IlgalaikioTurtoIsigijimo2020Baziniu" localSheetId="3">'Forma 14'!$R$11</definedName>
    <definedName name="VAS014_F_IlgalaikioTurtoIsigijimo2020Baziniu">'Forma 14'!$R$11</definedName>
    <definedName name="VAS014_F_IlgalaikioTurtoIsigijimo20BaziniuM" localSheetId="3">'Forma 14'!$C$11</definedName>
    <definedName name="VAS014_F_IlgalaikioTurtoIsigijimo20BaziniuM">'Forma 14'!$C$11</definedName>
    <definedName name="VAS014_F_IlgalaikioTurtoIsigijimo20BaziniuM2" localSheetId="3">'Forma 14'!$H$11</definedName>
    <definedName name="VAS014_F_IlgalaikioTurtoIsigijimo20BaziniuM2">'Forma 14'!$H$11</definedName>
    <definedName name="VAS014_F_IlgalaikioTurtoIsigijimo20BaziniuM3" localSheetId="3">'Forma 14'!$M$11</definedName>
    <definedName name="VAS014_F_IlgalaikioTurtoIsigijimo20BaziniuM3">'Forma 14'!$M$11</definedName>
    <definedName name="VAS014_F_IlgalaikioTurtoIsigijimoBAtaskaitiniuLaikotarpiu" localSheetId="3">'Forma 14'!$E$11</definedName>
    <definedName name="VAS014_F_IlgalaikioTurtoIsigijimoBAtaskaitiniuLaikotarpiu">'Forma 14'!$E$11</definedName>
    <definedName name="VAS014_F_IlgalaikioTurtoIsigijimoBAtaskaitiniuLaikotarpiu2" localSheetId="3">'Forma 14'!$J$11</definedName>
    <definedName name="VAS014_F_IlgalaikioTurtoIsigijimoBAtaskaitiniuLaikotarpiu2">'Forma 14'!$J$11</definedName>
    <definedName name="VAS014_F_IlgalaikioTurtoIsigijimoBAtaskaitiniuLaikotarpiu3" localSheetId="3">'Forma 14'!$O$11</definedName>
    <definedName name="VAS014_F_IlgalaikioTurtoIsigijimoBAtaskaitiniuLaikotarpiu3">'Forma 14'!$O$11</definedName>
    <definedName name="VAS014_F_IlgalaikioTurtoIsigijimoDPradetasEksploatuoti" localSheetId="3">'Forma 14'!$G$11</definedName>
    <definedName name="VAS014_F_IlgalaikioTurtoIsigijimoDPradetasEksploatuoti">'Forma 14'!$G$11</definedName>
    <definedName name="VAS014_F_IlgalaikioTurtoIsigijimoDPradetasEksploatuoti2" localSheetId="3">'Forma 14'!$L$11</definedName>
    <definedName name="VAS014_F_IlgalaikioTurtoIsigijimoDPradetasEksploatuoti2">'Forma 14'!$L$11</definedName>
    <definedName name="VAS014_F_IlgalaikioTurtoIsigijimoDPradetasEksploatuoti3" localSheetId="3">'Forma 14'!$Q$11</definedName>
    <definedName name="VAS014_F_IlgalaikioTurtoIsigijimoDPradetasEksploatuoti3">'Forma 14'!$Q$11</definedName>
    <definedName name="VAS014_F_IlgalaikioTurtoIsigijimoSaltiniuPanaudojimas" localSheetId="3">'Forma 14'!$S$11</definedName>
    <definedName name="VAS014_F_IlgalaikioTurtoIsigijimoSaltiniuPanaudojimas">'Forma 14'!$S$11</definedName>
    <definedName name="VAS014_F_IlgalaikioTurtoIsigijimoSaltiniuPanaudojimas2" localSheetId="3">'Forma 14'!$V$11</definedName>
    <definedName name="VAS014_F_IlgalaikioTurtoIsigijimoSaltiniuPanaudojimas2">'Forma 14'!$V$11</definedName>
    <definedName name="VAS014_F_IlgalaikioTurtoNusidevejimo2020Baziniu" localSheetId="3">'Forma 14'!$R$12</definedName>
    <definedName name="VAS014_F_IlgalaikioTurtoNusidevejimo2020Baziniu">'Forma 14'!$R$12</definedName>
    <definedName name="VAS014_F_IlgalaikioTurtoNusidevejimo20BaziniuM" localSheetId="3">'Forma 14'!$C$12</definedName>
    <definedName name="VAS014_F_IlgalaikioTurtoNusidevejimo20BaziniuM">'Forma 14'!$C$12</definedName>
    <definedName name="VAS014_F_IlgalaikioTurtoNusidevejimo20BaziniuM2" localSheetId="3">'Forma 14'!$H$12</definedName>
    <definedName name="VAS014_F_IlgalaikioTurtoNusidevejimo20BaziniuM2">'Forma 14'!$H$12</definedName>
    <definedName name="VAS014_F_IlgalaikioTurtoNusidevejimo20BaziniuM3" localSheetId="3">'Forma 14'!$M$12</definedName>
    <definedName name="VAS014_F_IlgalaikioTurtoNusidevejimo20BaziniuM3">'Forma 14'!$M$12</definedName>
    <definedName name="VAS014_F_IlgalaikioTurtoNusidevejimoBAtaskaitiniuLaikotarpiu" localSheetId="3">'Forma 14'!$E$12</definedName>
    <definedName name="VAS014_F_IlgalaikioTurtoNusidevejimoBAtaskaitiniuLaikotarpiu">'Forma 14'!$E$12</definedName>
    <definedName name="VAS014_F_IlgalaikioTurtoNusidevejimoBAtaskaitiniuLaikotarpiu2" localSheetId="3">'Forma 14'!$J$12</definedName>
    <definedName name="VAS014_F_IlgalaikioTurtoNusidevejimoBAtaskaitiniuLaikotarpiu2">'Forma 14'!$J$12</definedName>
    <definedName name="VAS014_F_IlgalaikioTurtoNusidevejimoBAtaskaitiniuLaikotarpiu3" localSheetId="3">'Forma 14'!$O$12</definedName>
    <definedName name="VAS014_F_IlgalaikioTurtoNusidevejimoBAtaskaitiniuLaikotarpiu3">'Forma 14'!$O$12</definedName>
    <definedName name="VAS014_F_IlgalaikioTurtoNusidevejimoDPradetasEksploatuoti" localSheetId="3">'Forma 14'!$G$12</definedName>
    <definedName name="VAS014_F_IlgalaikioTurtoNusidevejimoDPradetasEksploatuoti">'Forma 14'!$G$12</definedName>
    <definedName name="VAS014_F_IlgalaikioTurtoNusidevejimoDPradetasEksploatuoti2" localSheetId="3">'Forma 14'!$L$12</definedName>
    <definedName name="VAS014_F_IlgalaikioTurtoNusidevejimoDPradetasEksploatuoti2">'Forma 14'!$L$12</definedName>
    <definedName name="VAS014_F_IlgalaikioTurtoNusidevejimoDPradetasEksploatuoti3" localSheetId="3">'Forma 14'!$Q$12</definedName>
    <definedName name="VAS014_F_IlgalaikioTurtoNusidevejimoDPradetasEksploatuoti3">'Forma 14'!$Q$12</definedName>
    <definedName name="VAS014_F_IlgalaikioTurtoNusidevejimoSaltiniuPanaudojimas" localSheetId="3">'Forma 14'!$S$12</definedName>
    <definedName name="VAS014_F_IlgalaikioTurtoNusidevejimoSaltiniuPanaudojimas">'Forma 14'!$S$12</definedName>
    <definedName name="VAS014_F_IlgalaikioTurtoNusidevejimoSaltiniuPanaudojimas2" localSheetId="3">'Forma 14'!$V$12</definedName>
    <definedName name="VAS014_F_IlgalaikioTurtoNusidevejimoSaltiniuPanaudojimas2">'Forma 14'!$V$12</definedName>
    <definedName name="VAS014_F_InvesticijuIrPletros12020Baziniu" localSheetId="3">'Forma 14'!$R$60:$R$89</definedName>
    <definedName name="VAS014_F_InvesticijuIrPletros12020Baziniu">'Forma 14'!$R$60:$R$89</definedName>
    <definedName name="VAS014_F_InvesticijuIrPletros120BaziniuM" localSheetId="3">'Forma 14'!$C$60:$C$89</definedName>
    <definedName name="VAS014_F_InvesticijuIrPletros120BaziniuM">'Forma 14'!$C$60:$C$89</definedName>
    <definedName name="VAS014_F_InvesticijuIrPletros120BaziniuM2" localSheetId="3">'Forma 14'!$H$60:$H$89</definedName>
    <definedName name="VAS014_F_InvesticijuIrPletros120BaziniuM2">'Forma 14'!$H$60:$H$89</definedName>
    <definedName name="VAS014_F_InvesticijuIrPletros120BaziniuM3" localSheetId="3">'Forma 14'!$M$60:$M$89</definedName>
    <definedName name="VAS014_F_InvesticijuIrPletros120BaziniuM3">'Forma 14'!$M$60:$M$89</definedName>
    <definedName name="VAS014_F_InvesticijuIrPletros1ANebaigtaStatyba" localSheetId="3">'Forma 14'!$D$60:$D$89</definedName>
    <definedName name="VAS014_F_InvesticijuIrPletros1ANebaigtaStatyba">'Forma 14'!$D$60:$D$89</definedName>
    <definedName name="VAS014_F_InvesticijuIrPletros1ANebaigtaStatyba2" localSheetId="3">'Forma 14'!$I$60:$I$89</definedName>
    <definedName name="VAS014_F_InvesticijuIrPletros1ANebaigtaStatyba2">'Forma 14'!$I$60:$I$89</definedName>
    <definedName name="VAS014_F_InvesticijuIrPletros1ANebaigtaStatyba3" localSheetId="3">'Forma 14'!$N$60:$N$89</definedName>
    <definedName name="VAS014_F_InvesticijuIrPletros1ANebaigtaStatyba3">'Forma 14'!$N$60:$N$89</definedName>
    <definedName name="VAS014_F_InvesticijuIrPletros1BAtaskaitiniuLaikotarpiu" localSheetId="3">'Forma 14'!$E$60:$E$89</definedName>
    <definedName name="VAS014_F_InvesticijuIrPletros1BAtaskaitiniuLaikotarpiu">'Forma 14'!$E$60:$E$89</definedName>
    <definedName name="VAS014_F_InvesticijuIrPletros1BAtaskaitiniuLaikotarpiu2" localSheetId="3">'Forma 14'!$J$60:$J$89</definedName>
    <definedName name="VAS014_F_InvesticijuIrPletros1BAtaskaitiniuLaikotarpiu2">'Forma 14'!$J$60:$J$89</definedName>
    <definedName name="VAS014_F_InvesticijuIrPletros1BAtaskaitiniuLaikotarpiu3" localSheetId="3">'Forma 14'!$O$60:$O$89</definedName>
    <definedName name="VAS014_F_InvesticijuIrPletros1BAtaskaitiniuLaikotarpiu3">'Forma 14'!$O$60:$O$89</definedName>
    <definedName name="VAS014_F_InvesticijuIrPletros1CNebaigtaStatyba" localSheetId="3">'Forma 14'!$F$60:$F$89</definedName>
    <definedName name="VAS014_F_InvesticijuIrPletros1CNebaigtaStatyba">'Forma 14'!$F$60:$F$89</definedName>
    <definedName name="VAS014_F_InvesticijuIrPletros1CNebaigtaStatyba2" localSheetId="3">'Forma 14'!$K$60:$K$89</definedName>
    <definedName name="VAS014_F_InvesticijuIrPletros1CNebaigtaStatyba2">'Forma 14'!$K$60:$K$89</definedName>
    <definedName name="VAS014_F_InvesticijuIrPletros1CNebaigtaStatyba3" localSheetId="3">'Forma 14'!$P$60:$P$89</definedName>
    <definedName name="VAS014_F_InvesticijuIrPletros1CNebaigtaStatyba3">'Forma 14'!$P$60:$P$89</definedName>
    <definedName name="VAS014_F_InvesticijuIrPletros1DPradetasEksploatuoti" localSheetId="3">'Forma 14'!$G$60:$G$89</definedName>
    <definedName name="VAS014_F_InvesticijuIrPletros1DPradetasEksploatuoti">'Forma 14'!$G$60:$G$89</definedName>
    <definedName name="VAS014_F_InvesticijuIrPletros1DPradetasEksploatuoti2" localSheetId="3">'Forma 14'!$L$60:$L$89</definedName>
    <definedName name="VAS014_F_InvesticijuIrPletros1DPradetasEksploatuoti2">'Forma 14'!$L$60:$L$89</definedName>
    <definedName name="VAS014_F_InvesticijuIrPletros1DPradetasEksploatuoti3" localSheetId="3">'Forma 14'!$Q$60:$Q$89</definedName>
    <definedName name="VAS014_F_InvesticijuIrPletros1DPradetasEksploatuoti3">'Forma 14'!$Q$60:$Q$89</definedName>
    <definedName name="VAS014_F_InvesticijuIrPletros1LesuPanaudojimas2" localSheetId="3">'Forma 14'!$T$60:$T$89</definedName>
    <definedName name="VAS014_F_InvesticijuIrPletros1LesuPanaudojimas2">'Forma 14'!$T$60:$T$89</definedName>
    <definedName name="VAS014_F_InvesticijuIrPletros1LesuPanaudojimas3" localSheetId="3">'Forma 14'!$W$60:$W$89</definedName>
    <definedName name="VAS014_F_InvesticijuIrPletros1LesuPanaudojimas3">'Forma 14'!$W$60:$W$89</definedName>
    <definedName name="VAS014_F_InvesticijuIrPletros1PradetasEksploatuotiIlgalaikis" localSheetId="3">'Forma 14'!$U$60:$U$89</definedName>
    <definedName name="VAS014_F_InvesticijuIrPletros1PradetasEksploatuotiIlgalaikis">'Forma 14'!$U$60:$U$89</definedName>
    <definedName name="VAS014_F_InvesticijuIrPletros2020Baziniu" localSheetId="3">'Forma 14'!$R$59</definedName>
    <definedName name="VAS014_F_InvesticijuIrPletros2020Baziniu">'Forma 14'!$R$59</definedName>
    <definedName name="VAS014_F_InvesticijuIrPletros20BaziniuM" localSheetId="3">'Forma 14'!$C$59</definedName>
    <definedName name="VAS014_F_InvesticijuIrPletros20BaziniuM">'Forma 14'!$C$59</definedName>
    <definedName name="VAS014_F_InvesticijuIrPletros20BaziniuM2" localSheetId="3">'Forma 14'!$H$59</definedName>
    <definedName name="VAS014_F_InvesticijuIrPletros20BaziniuM2">'Forma 14'!$H$59</definedName>
    <definedName name="VAS014_F_InvesticijuIrPletros20BaziniuM3" localSheetId="3">'Forma 14'!$M$59</definedName>
    <definedName name="VAS014_F_InvesticijuIrPletros20BaziniuM3">'Forma 14'!$M$59</definedName>
    <definedName name="VAS014_F_InvesticijuIrPletrosANebaigtaStatyba" localSheetId="3">'Forma 14'!$D$59</definedName>
    <definedName name="VAS014_F_InvesticijuIrPletrosANebaigtaStatyba">'Forma 14'!$D$59</definedName>
    <definedName name="VAS014_F_InvesticijuIrPletrosANebaigtaStatyba2" localSheetId="3">'Forma 14'!$I$59</definedName>
    <definedName name="VAS014_F_InvesticijuIrPletrosANebaigtaStatyba2">'Forma 14'!$I$59</definedName>
    <definedName name="VAS014_F_InvesticijuIrPletrosANebaigtaStatyba3" localSheetId="3">'Forma 14'!$N$59</definedName>
    <definedName name="VAS014_F_InvesticijuIrPletrosANebaigtaStatyba3">'Forma 14'!$N$59</definedName>
    <definedName name="VAS014_F_InvesticijuIrPletrosBAtaskaitiniuLaikotarpiu" localSheetId="3">'Forma 14'!$E$59</definedName>
    <definedName name="VAS014_F_InvesticijuIrPletrosBAtaskaitiniuLaikotarpiu">'Forma 14'!$E$59</definedName>
    <definedName name="VAS014_F_InvesticijuIrPletrosBAtaskaitiniuLaikotarpiu2" localSheetId="3">'Forma 14'!$J$59</definedName>
    <definedName name="VAS014_F_InvesticijuIrPletrosBAtaskaitiniuLaikotarpiu2">'Forma 14'!$J$59</definedName>
    <definedName name="VAS014_F_InvesticijuIrPletrosBAtaskaitiniuLaikotarpiu3" localSheetId="3">'Forma 14'!$O$59</definedName>
    <definedName name="VAS014_F_InvesticijuIrPletrosBAtaskaitiniuLaikotarpiu3">'Forma 14'!$O$59</definedName>
    <definedName name="VAS014_F_InvesticijuIrPletrosCNebaigtaStatyba" localSheetId="3">'Forma 14'!$F$59</definedName>
    <definedName name="VAS014_F_InvesticijuIrPletrosCNebaigtaStatyba">'Forma 14'!$F$59</definedName>
    <definedName name="VAS014_F_InvesticijuIrPletrosCNebaigtaStatyba2" localSheetId="3">'Forma 14'!$K$59</definedName>
    <definedName name="VAS014_F_InvesticijuIrPletrosCNebaigtaStatyba2">'Forma 14'!$K$59</definedName>
    <definedName name="VAS014_F_InvesticijuIrPletrosCNebaigtaStatyba3" localSheetId="3">'Forma 14'!$P$59</definedName>
    <definedName name="VAS014_F_InvesticijuIrPletrosCNebaigtaStatyba3">'Forma 14'!$P$59</definedName>
    <definedName name="VAS014_F_InvesticijuIrPletrosDPradetasEksploatuoti" localSheetId="3">'Forma 14'!$G$59</definedName>
    <definedName name="VAS014_F_InvesticijuIrPletrosDPradetasEksploatuoti">'Forma 14'!$G$59</definedName>
    <definedName name="VAS014_F_InvesticijuIrPletrosDPradetasEksploatuoti2" localSheetId="3">'Forma 14'!$L$59</definedName>
    <definedName name="VAS014_F_InvesticijuIrPletrosDPradetasEksploatuoti2">'Forma 14'!$L$59</definedName>
    <definedName name="VAS014_F_InvesticijuIrPletrosDPradetasEksploatuoti3" localSheetId="3">'Forma 14'!$Q$59</definedName>
    <definedName name="VAS014_F_InvesticijuIrPletrosDPradetasEksploatuoti3">'Forma 14'!$Q$59</definedName>
    <definedName name="VAS014_F_InvesticijuIrPletrosLesuPanaudojimas2" localSheetId="3">'Forma 14'!$T$59</definedName>
    <definedName name="VAS014_F_InvesticijuIrPletrosLesuPanaudojimas2">'Forma 14'!$T$59</definedName>
    <definedName name="VAS014_F_InvesticijuIrPletrosLesuPanaudojimas3" localSheetId="3">'Forma 14'!$W$59</definedName>
    <definedName name="VAS014_F_InvesticijuIrPletrosLesuPanaudojimas3">'Forma 14'!$W$59</definedName>
    <definedName name="VAS014_F_InvesticijuIrPletrosPradetasEksploatuotiIlgalaikis" localSheetId="3">'Forma 14'!$U$59</definedName>
    <definedName name="VAS014_F_InvesticijuIrPletrosPradetasEksploatuotiIlgalaikis">'Forma 14'!$U$59</definedName>
    <definedName name="VAS014_F_Kitos12020Baziniu" localSheetId="3">'Forma 14'!$R$54</definedName>
    <definedName name="VAS014_F_Kitos12020Baziniu">'Forma 14'!$R$54</definedName>
    <definedName name="VAS014_F_Kitos120BaziniuM" localSheetId="3">'Forma 14'!$C$54</definedName>
    <definedName name="VAS014_F_Kitos120BaziniuM">'Forma 14'!$C$54</definedName>
    <definedName name="VAS014_F_Kitos120BaziniuM2" localSheetId="3">'Forma 14'!$H$54</definedName>
    <definedName name="VAS014_F_Kitos120BaziniuM2">'Forma 14'!$H$54</definedName>
    <definedName name="VAS014_F_Kitos120BaziniuM3" localSheetId="3">'Forma 14'!$M$54</definedName>
    <definedName name="VAS014_F_Kitos120BaziniuM3">'Forma 14'!$M$54</definedName>
    <definedName name="VAS014_F_Kitos1BAtaskaitiniuLaikotarpiu" localSheetId="3">'Forma 14'!$E$54</definedName>
    <definedName name="VAS014_F_Kitos1BAtaskaitiniuLaikotarpiu">'Forma 14'!$E$54</definedName>
    <definedName name="VAS014_F_Kitos1BAtaskaitiniuLaikotarpiu2" localSheetId="3">'Forma 14'!$J$54</definedName>
    <definedName name="VAS014_F_Kitos1BAtaskaitiniuLaikotarpiu2">'Forma 14'!$J$54</definedName>
    <definedName name="VAS014_F_Kitos1BAtaskaitiniuLaikotarpiu3" localSheetId="3">'Forma 14'!$O$54</definedName>
    <definedName name="VAS014_F_Kitos1BAtaskaitiniuLaikotarpiu3">'Forma 14'!$O$54</definedName>
    <definedName name="VAS014_F_Kitos1DPradetasEksploatuoti" localSheetId="3">'Forma 14'!$G$54</definedName>
    <definedName name="VAS014_F_Kitos1DPradetasEksploatuoti">'Forma 14'!$G$54</definedName>
    <definedName name="VAS014_F_Kitos1DPradetasEksploatuoti2" localSheetId="3">'Forma 14'!$L$54</definedName>
    <definedName name="VAS014_F_Kitos1DPradetasEksploatuoti2">'Forma 14'!$L$54</definedName>
    <definedName name="VAS014_F_Kitos1DPradetasEksploatuoti3" localSheetId="3">'Forma 14'!$Q$54</definedName>
    <definedName name="VAS014_F_Kitos1DPradetasEksploatuoti3">'Forma 14'!$Q$54</definedName>
    <definedName name="VAS014_F_Kitos1SaltiniuPanaudojimas" localSheetId="3">'Forma 14'!$S$54</definedName>
    <definedName name="VAS014_F_Kitos1SaltiniuPanaudojimas">'Forma 14'!$S$54</definedName>
    <definedName name="VAS014_F_Kitos1SaltiniuPanaudojimas2" localSheetId="3">'Forma 14'!$V$54</definedName>
    <definedName name="VAS014_F_Kitos1SaltiniuPanaudojimas2">'Forma 14'!$V$54</definedName>
    <definedName name="VAS014_F_Kitos2020Baziniu" localSheetId="3">'Forma 14'!$R$53</definedName>
    <definedName name="VAS014_F_Kitos2020Baziniu">'Forma 14'!$R$53</definedName>
    <definedName name="VAS014_F_Kitos20BaziniuM" localSheetId="3">'Forma 14'!$C$53</definedName>
    <definedName name="VAS014_F_Kitos20BaziniuM">'Forma 14'!$C$53</definedName>
    <definedName name="VAS014_F_Kitos20BaziniuM2" localSheetId="3">'Forma 14'!$H$53</definedName>
    <definedName name="VAS014_F_Kitos20BaziniuM2">'Forma 14'!$H$53</definedName>
    <definedName name="VAS014_F_Kitos20BaziniuM3" localSheetId="3">'Forma 14'!$M$53</definedName>
    <definedName name="VAS014_F_Kitos20BaziniuM3">'Forma 14'!$M$53</definedName>
    <definedName name="VAS014_F_Kitos22020Baziniu" localSheetId="3">'Forma 14'!$R$55</definedName>
    <definedName name="VAS014_F_Kitos22020Baziniu">'Forma 14'!$R$55</definedName>
    <definedName name="VAS014_F_Kitos220BaziniuM" localSheetId="3">'Forma 14'!$C$55</definedName>
    <definedName name="VAS014_F_Kitos220BaziniuM">'Forma 14'!$C$55</definedName>
    <definedName name="VAS014_F_Kitos220BaziniuM2" localSheetId="3">'Forma 14'!$H$55</definedName>
    <definedName name="VAS014_F_Kitos220BaziniuM2">'Forma 14'!$H$55</definedName>
    <definedName name="VAS014_F_Kitos220BaziniuM3" localSheetId="3">'Forma 14'!$M$55</definedName>
    <definedName name="VAS014_F_Kitos220BaziniuM3">'Forma 14'!$M$55</definedName>
    <definedName name="VAS014_F_Kitos2BAtaskaitiniuLaikotarpiu" localSheetId="3">'Forma 14'!$E$55</definedName>
    <definedName name="VAS014_F_Kitos2BAtaskaitiniuLaikotarpiu">'Forma 14'!$E$55</definedName>
    <definedName name="VAS014_F_Kitos2BAtaskaitiniuLaikotarpiu2" localSheetId="3">'Forma 14'!$J$55</definedName>
    <definedName name="VAS014_F_Kitos2BAtaskaitiniuLaikotarpiu2">'Forma 14'!$J$55</definedName>
    <definedName name="VAS014_F_Kitos2BAtaskaitiniuLaikotarpiu3" localSheetId="3">'Forma 14'!$O$55</definedName>
    <definedName name="VAS014_F_Kitos2BAtaskaitiniuLaikotarpiu3">'Forma 14'!$O$55</definedName>
    <definedName name="VAS014_F_Kitos2DPradetasEksploatuoti" localSheetId="3">'Forma 14'!$G$55</definedName>
    <definedName name="VAS014_F_Kitos2DPradetasEksploatuoti">'Forma 14'!$G$55</definedName>
    <definedName name="VAS014_F_Kitos2DPradetasEksploatuoti2" localSheetId="3">'Forma 14'!$L$55</definedName>
    <definedName name="VAS014_F_Kitos2DPradetasEksploatuoti2">'Forma 14'!$L$55</definedName>
    <definedName name="VAS014_F_Kitos2DPradetasEksploatuoti3" localSheetId="3">'Forma 14'!$Q$55</definedName>
    <definedName name="VAS014_F_Kitos2DPradetasEksploatuoti3">'Forma 14'!$Q$55</definedName>
    <definedName name="VAS014_F_Kitos2SaltiniuPanaudojimas" localSheetId="3">'Forma 14'!$S$55</definedName>
    <definedName name="VAS014_F_Kitos2SaltiniuPanaudojimas">'Forma 14'!$S$55</definedName>
    <definedName name="VAS014_F_Kitos2SaltiniuPanaudojimas2" localSheetId="3">'Forma 14'!$V$55</definedName>
    <definedName name="VAS014_F_Kitos2SaltiniuPanaudojimas2">'Forma 14'!$V$55</definedName>
    <definedName name="VAS014_F_Kitos32020Baziniu" localSheetId="3">'Forma 14'!$R$56</definedName>
    <definedName name="VAS014_F_Kitos32020Baziniu">'Forma 14'!$R$56</definedName>
    <definedName name="VAS014_F_Kitos320BaziniuM" localSheetId="3">'Forma 14'!$C$56</definedName>
    <definedName name="VAS014_F_Kitos320BaziniuM">'Forma 14'!$C$56</definedName>
    <definedName name="VAS014_F_Kitos320BaziniuM2" localSheetId="3">'Forma 14'!$H$56</definedName>
    <definedName name="VAS014_F_Kitos320BaziniuM2">'Forma 14'!$H$56</definedName>
    <definedName name="VAS014_F_Kitos320BaziniuM3" localSheetId="3">'Forma 14'!$M$56</definedName>
    <definedName name="VAS014_F_Kitos320BaziniuM3">'Forma 14'!$M$56</definedName>
    <definedName name="VAS014_F_Kitos3BAtaskaitiniuLaikotarpiu" localSheetId="3">'Forma 14'!$E$56</definedName>
    <definedName name="VAS014_F_Kitos3BAtaskaitiniuLaikotarpiu">'Forma 14'!$E$56</definedName>
    <definedName name="VAS014_F_Kitos3BAtaskaitiniuLaikotarpiu2" localSheetId="3">'Forma 14'!$J$56</definedName>
    <definedName name="VAS014_F_Kitos3BAtaskaitiniuLaikotarpiu2">'Forma 14'!$J$56</definedName>
    <definedName name="VAS014_F_Kitos3BAtaskaitiniuLaikotarpiu3" localSheetId="3">'Forma 14'!$O$56</definedName>
    <definedName name="VAS014_F_Kitos3BAtaskaitiniuLaikotarpiu3">'Forma 14'!$O$56</definedName>
    <definedName name="VAS014_F_Kitos3DPradetasEksploatuoti" localSheetId="3">'Forma 14'!$G$56</definedName>
    <definedName name="VAS014_F_Kitos3DPradetasEksploatuoti">'Forma 14'!$G$56</definedName>
    <definedName name="VAS014_F_Kitos3DPradetasEksploatuoti2" localSheetId="3">'Forma 14'!$L$56</definedName>
    <definedName name="VAS014_F_Kitos3DPradetasEksploatuoti2">'Forma 14'!$L$56</definedName>
    <definedName name="VAS014_F_Kitos3DPradetasEksploatuoti3" localSheetId="3">'Forma 14'!$Q$56</definedName>
    <definedName name="VAS014_F_Kitos3DPradetasEksploatuoti3">'Forma 14'!$Q$56</definedName>
    <definedName name="VAS014_F_Kitos3SaltiniuPanaudojimas" localSheetId="3">'Forma 14'!$S$56</definedName>
    <definedName name="VAS014_F_Kitos3SaltiniuPanaudojimas">'Forma 14'!$S$56</definedName>
    <definedName name="VAS014_F_Kitos3SaltiniuPanaudojimas2" localSheetId="3">'Forma 14'!$V$56</definedName>
    <definedName name="VAS014_F_Kitos3SaltiniuPanaudojimas2">'Forma 14'!$V$56</definedName>
    <definedName name="VAS014_F_KitosBAtaskaitiniuLaikotarpiu" localSheetId="3">'Forma 14'!$E$53</definedName>
    <definedName name="VAS014_F_KitosBAtaskaitiniuLaikotarpiu">'Forma 14'!$E$53</definedName>
    <definedName name="VAS014_F_KitosBAtaskaitiniuLaikotarpiu2" localSheetId="3">'Forma 14'!$J$53</definedName>
    <definedName name="VAS014_F_KitosBAtaskaitiniuLaikotarpiu2">'Forma 14'!$J$53</definedName>
    <definedName name="VAS014_F_KitosBAtaskaitiniuLaikotarpiu3" localSheetId="3">'Forma 14'!$O$53</definedName>
    <definedName name="VAS014_F_KitosBAtaskaitiniuLaikotarpiu3">'Forma 14'!$O$53</definedName>
    <definedName name="VAS014_F_KitosDPradetasEksploatuoti" localSheetId="3">'Forma 14'!$G$53</definedName>
    <definedName name="VAS014_F_KitosDPradetasEksploatuoti">'Forma 14'!$G$53</definedName>
    <definedName name="VAS014_F_KitosDPradetasEksploatuoti2" localSheetId="3">'Forma 14'!$L$53</definedName>
    <definedName name="VAS014_F_KitosDPradetasEksploatuoti2">'Forma 14'!$L$53</definedName>
    <definedName name="VAS014_F_KitosDPradetasEksploatuoti3" localSheetId="3">'Forma 14'!$Q$53</definedName>
    <definedName name="VAS014_F_KitosDPradetasEksploatuoti3">'Forma 14'!$Q$53</definedName>
    <definedName name="VAS014_F_KitosNuosavosLesos2020Baziniu" localSheetId="3">'Forma 14'!$R$49</definedName>
    <definedName name="VAS014_F_KitosNuosavosLesos2020Baziniu">'Forma 14'!$R$49</definedName>
    <definedName name="VAS014_F_KitosNuosavosLesos20BaziniuM" localSheetId="3">'Forma 14'!$C$49</definedName>
    <definedName name="VAS014_F_KitosNuosavosLesos20BaziniuM">'Forma 14'!$C$49</definedName>
    <definedName name="VAS014_F_KitosNuosavosLesos20BaziniuM2" localSheetId="3">'Forma 14'!$H$49</definedName>
    <definedName name="VAS014_F_KitosNuosavosLesos20BaziniuM2">'Forma 14'!$H$49</definedName>
    <definedName name="VAS014_F_KitosNuosavosLesos20BaziniuM3" localSheetId="3">'Forma 14'!$M$49</definedName>
    <definedName name="VAS014_F_KitosNuosavosLesos20BaziniuM3">'Forma 14'!$M$49</definedName>
    <definedName name="VAS014_F_KitosNuosavosLesosBAtaskaitiniuLaikotarpiu" localSheetId="3">'Forma 14'!$E$49</definedName>
    <definedName name="VAS014_F_KitosNuosavosLesosBAtaskaitiniuLaikotarpiu">'Forma 14'!$E$49</definedName>
    <definedName name="VAS014_F_KitosNuosavosLesosBAtaskaitiniuLaikotarpiu2" localSheetId="3">'Forma 14'!$J$49</definedName>
    <definedName name="VAS014_F_KitosNuosavosLesosBAtaskaitiniuLaikotarpiu2">'Forma 14'!$J$49</definedName>
    <definedName name="VAS014_F_KitosNuosavosLesosBAtaskaitiniuLaikotarpiu3" localSheetId="3">'Forma 14'!$O$49</definedName>
    <definedName name="VAS014_F_KitosNuosavosLesosBAtaskaitiniuLaikotarpiu3">'Forma 14'!$O$49</definedName>
    <definedName name="VAS014_F_KitosNuosavosLesosDPradetasEksploatuoti" localSheetId="3">'Forma 14'!$G$49</definedName>
    <definedName name="VAS014_F_KitosNuosavosLesosDPradetasEksploatuoti">'Forma 14'!$G$49</definedName>
    <definedName name="VAS014_F_KitosNuosavosLesosDPradetasEksploatuoti2" localSheetId="3">'Forma 14'!$L$49</definedName>
    <definedName name="VAS014_F_KitosNuosavosLesosDPradetasEksploatuoti2">'Forma 14'!$L$49</definedName>
    <definedName name="VAS014_F_KitosNuosavosLesosDPradetasEksploatuoti3" localSheetId="3">'Forma 14'!$Q$49</definedName>
    <definedName name="VAS014_F_KitosNuosavosLesosDPradetasEksploatuoti3">'Forma 14'!$Q$49</definedName>
    <definedName name="VAS014_F_KitosNuosavosLesosSaltiniuPanaudojimas" localSheetId="3">'Forma 14'!$S$49</definedName>
    <definedName name="VAS014_F_KitosNuosavosLesosSaltiniuPanaudojimas">'Forma 14'!$S$49</definedName>
    <definedName name="VAS014_F_KitosNuosavosLesosSaltiniuPanaudojimas2" localSheetId="3">'Forma 14'!$V$49</definedName>
    <definedName name="VAS014_F_KitosNuosavosLesosSaltiniuPanaudojimas2">'Forma 14'!$V$49</definedName>
    <definedName name="VAS014_F_KitosSaltiniuPanaudojimas" localSheetId="3">'Forma 14'!$S$53</definedName>
    <definedName name="VAS014_F_KitosSaltiniuPanaudojimas">'Forma 14'!$S$53</definedName>
    <definedName name="VAS014_F_KitosSaltiniuPanaudojimas2" localSheetId="3">'Forma 14'!$V$53</definedName>
    <definedName name="VAS014_F_KitosSaltiniuPanaudojimas2">'Forma 14'!$V$53</definedName>
    <definedName name="VAS014_F_LesuPanaudojimas2020Baziniu" localSheetId="3">'Forma 14'!$R$58</definedName>
    <definedName name="VAS014_F_LesuPanaudojimas2020Baziniu">'Forma 14'!$R$58</definedName>
    <definedName name="VAS014_F_LesuPanaudojimas20BaziniuM" localSheetId="3">'Forma 14'!$C$58</definedName>
    <definedName name="VAS014_F_LesuPanaudojimas20BaziniuM">'Forma 14'!$C$58</definedName>
    <definedName name="VAS014_F_LesuPanaudojimas20BaziniuM2" localSheetId="3">'Forma 14'!$H$58</definedName>
    <definedName name="VAS014_F_LesuPanaudojimas20BaziniuM2">'Forma 14'!$H$58</definedName>
    <definedName name="VAS014_F_LesuPanaudojimas20BaziniuM3" localSheetId="3">'Forma 14'!$M$58</definedName>
    <definedName name="VAS014_F_LesuPanaudojimas20BaziniuM3">'Forma 14'!$M$58</definedName>
    <definedName name="VAS014_F_LesuPanaudojimasANebaigtaStatyba" localSheetId="3">'Forma 14'!$D$58</definedName>
    <definedName name="VAS014_F_LesuPanaudojimasANebaigtaStatyba">'Forma 14'!$D$58</definedName>
    <definedName name="VAS014_F_LesuPanaudojimasANebaigtaStatyba2" localSheetId="3">'Forma 14'!$I$58</definedName>
    <definedName name="VAS014_F_LesuPanaudojimasANebaigtaStatyba2">'Forma 14'!$I$58</definedName>
    <definedName name="VAS014_F_LesuPanaudojimasANebaigtaStatyba3" localSheetId="3">'Forma 14'!$N$58</definedName>
    <definedName name="VAS014_F_LesuPanaudojimasANebaigtaStatyba3">'Forma 14'!$N$58</definedName>
    <definedName name="VAS014_F_LesuPanaudojimasBAtaskaitiniuLaikotarpiu" localSheetId="3">'Forma 14'!$E$58</definedName>
    <definedName name="VAS014_F_LesuPanaudojimasBAtaskaitiniuLaikotarpiu">'Forma 14'!$E$58</definedName>
    <definedName name="VAS014_F_LesuPanaudojimasBAtaskaitiniuLaikotarpiu2" localSheetId="3">'Forma 14'!$J$58</definedName>
    <definedName name="VAS014_F_LesuPanaudojimasBAtaskaitiniuLaikotarpiu2">'Forma 14'!$J$58</definedName>
    <definedName name="VAS014_F_LesuPanaudojimasBAtaskaitiniuLaikotarpiu3" localSheetId="3">'Forma 14'!$O$58</definedName>
    <definedName name="VAS014_F_LesuPanaudojimasBAtaskaitiniuLaikotarpiu3">'Forma 14'!$O$58</definedName>
    <definedName name="VAS014_F_LesuPanaudojimasCNebaigtaStatyba" localSheetId="3">'Forma 14'!$F$58</definedName>
    <definedName name="VAS014_F_LesuPanaudojimasCNebaigtaStatyba">'Forma 14'!$F$58</definedName>
    <definedName name="VAS014_F_LesuPanaudojimasCNebaigtaStatyba2" localSheetId="3">'Forma 14'!$K$58</definedName>
    <definedName name="VAS014_F_LesuPanaudojimasCNebaigtaStatyba2">'Forma 14'!$K$58</definedName>
    <definedName name="VAS014_F_LesuPanaudojimasCNebaigtaStatyba3" localSheetId="3">'Forma 14'!$P$58</definedName>
    <definedName name="VAS014_F_LesuPanaudojimasCNebaigtaStatyba3">'Forma 14'!$P$58</definedName>
    <definedName name="VAS014_F_LesuPanaudojimasDPradetasEksploatuoti" localSheetId="3">'Forma 14'!$G$58</definedName>
    <definedName name="VAS014_F_LesuPanaudojimasDPradetasEksploatuoti">'Forma 14'!$G$58</definedName>
    <definedName name="VAS014_F_LesuPanaudojimasDPradetasEksploatuoti2" localSheetId="3">'Forma 14'!$L$58</definedName>
    <definedName name="VAS014_F_LesuPanaudojimasDPradetasEksploatuoti2">'Forma 14'!$L$58</definedName>
    <definedName name="VAS014_F_LesuPanaudojimasDPradetasEksploatuoti3" localSheetId="3">'Forma 14'!$Q$58</definedName>
    <definedName name="VAS014_F_LesuPanaudojimasDPradetasEksploatuoti3">'Forma 14'!$Q$58</definedName>
    <definedName name="VAS014_F_LesuPanaudojimasLesuPanaudojimas2" localSheetId="3">'Forma 14'!$T$58</definedName>
    <definedName name="VAS014_F_LesuPanaudojimasLesuPanaudojimas2">'Forma 14'!$T$58</definedName>
    <definedName name="VAS014_F_LesuPanaudojimasLesuPanaudojimas3" localSheetId="3">'Forma 14'!$W$58</definedName>
    <definedName name="VAS014_F_LesuPanaudojimasLesuPanaudojimas3">'Forma 14'!$W$58</definedName>
    <definedName name="VAS014_F_LesuPanaudojimasPradetasEksploatuotiIlgalaikis" localSheetId="3">'Forma 14'!$U$58</definedName>
    <definedName name="VAS014_F_LesuPanaudojimasPradetasEksploatuotiIlgalaikis">'Forma 14'!$U$58</definedName>
    <definedName name="VAS014_F_LesuSaltiniuIr20BaziniuM" localSheetId="3">'Forma 14'!$C$57</definedName>
    <definedName name="VAS014_F_LesuSaltiniuIr20BaziniuM">'Forma 14'!$C$57</definedName>
    <definedName name="VAS014_F_LesuSaltiniuIr20BaziniuM2" localSheetId="3">'Forma 14'!$H$57</definedName>
    <definedName name="VAS014_F_LesuSaltiniuIr20BaziniuM2">'Forma 14'!$H$57</definedName>
    <definedName name="VAS014_F_LesuSaltiniuIr20BaziniuM3" localSheetId="3">'Forma 14'!$M$57</definedName>
    <definedName name="VAS014_F_LesuSaltiniuIr20BaziniuM3">'Forma 14'!$M$57</definedName>
    <definedName name="VAS014_F_LesuSaltiniuIrBAtaskaitiniuLaikotarpiu" localSheetId="3">'Forma 14'!$E$57</definedName>
    <definedName name="VAS014_F_LesuSaltiniuIrBAtaskaitiniuLaikotarpiu">'Forma 14'!$E$57</definedName>
    <definedName name="VAS014_F_LesuSaltiniuIrBAtaskaitiniuLaikotarpiu2" localSheetId="3">'Forma 14'!$J$57</definedName>
    <definedName name="VAS014_F_LesuSaltiniuIrBAtaskaitiniuLaikotarpiu2">'Forma 14'!$J$57</definedName>
    <definedName name="VAS014_F_LesuSaltiniuIrBAtaskaitiniuLaikotarpiu3" localSheetId="3">'Forma 14'!$O$57</definedName>
    <definedName name="VAS014_F_LesuSaltiniuIrBAtaskaitiniuLaikotarpiu3">'Forma 14'!$O$57</definedName>
    <definedName name="VAS014_F_PaskolosInvesticijuProjektams12020Baziniu" localSheetId="3">'Forma 14'!$R$31</definedName>
    <definedName name="VAS014_F_PaskolosInvesticijuProjektams12020Baziniu">'Forma 14'!$R$31</definedName>
    <definedName name="VAS014_F_PaskolosInvesticijuProjektams120BaziniuM" localSheetId="3">'Forma 14'!$C$31</definedName>
    <definedName name="VAS014_F_PaskolosInvesticijuProjektams120BaziniuM">'Forma 14'!$C$31</definedName>
    <definedName name="VAS014_F_PaskolosInvesticijuProjektams120BaziniuM2" localSheetId="3">'Forma 14'!$H$31</definedName>
    <definedName name="VAS014_F_PaskolosInvesticijuProjektams120BaziniuM2">'Forma 14'!$H$31</definedName>
    <definedName name="VAS014_F_PaskolosInvesticijuProjektams120BaziniuM3" localSheetId="3">'Forma 14'!$M$31</definedName>
    <definedName name="VAS014_F_PaskolosInvesticijuProjektams120BaziniuM3">'Forma 14'!$M$31</definedName>
    <definedName name="VAS014_F_PaskolosInvesticijuProjektams1BAtaskaitiniuLaikotarpiu" localSheetId="3">'Forma 14'!$E$31</definedName>
    <definedName name="VAS014_F_PaskolosInvesticijuProjektams1BAtaskaitiniuLaikotarpiu">'Forma 14'!$E$31</definedName>
    <definedName name="VAS014_F_PaskolosInvesticijuProjektams1BAtaskaitiniuLaikotarpiu2" localSheetId="3">'Forma 14'!$J$31</definedName>
    <definedName name="VAS014_F_PaskolosInvesticijuProjektams1BAtaskaitiniuLaikotarpiu2">'Forma 14'!$J$31</definedName>
    <definedName name="VAS014_F_PaskolosInvesticijuProjektams1BAtaskaitiniuLaikotarpiu3" localSheetId="3">'Forma 14'!$O$31</definedName>
    <definedName name="VAS014_F_PaskolosInvesticijuProjektams1BAtaskaitiniuLaikotarpiu3">'Forma 14'!$O$31</definedName>
    <definedName name="VAS014_F_PaskolosInvesticijuProjektams1DPradetasEksploatuoti" localSheetId="3">'Forma 14'!$G$31</definedName>
    <definedName name="VAS014_F_PaskolosInvesticijuProjektams1DPradetasEksploatuoti">'Forma 14'!$G$31</definedName>
    <definedName name="VAS014_F_PaskolosInvesticijuProjektams1DPradetasEksploatuoti2" localSheetId="3">'Forma 14'!$L$31</definedName>
    <definedName name="VAS014_F_PaskolosInvesticijuProjektams1DPradetasEksploatuoti2">'Forma 14'!$L$31</definedName>
    <definedName name="VAS014_F_PaskolosInvesticijuProjektams1DPradetasEksploatuoti3" localSheetId="3">'Forma 14'!$Q$31</definedName>
    <definedName name="VAS014_F_PaskolosInvesticijuProjektams1DPradetasEksploatuoti3">'Forma 14'!$Q$31</definedName>
    <definedName name="VAS014_F_PaskolosInvesticijuProjektams1SaltiniuPanaudojimas" localSheetId="3">'Forma 14'!$S$31</definedName>
    <definedName name="VAS014_F_PaskolosInvesticijuProjektams1SaltiniuPanaudojimas">'Forma 14'!$S$31</definedName>
    <definedName name="VAS014_F_PaskolosInvesticijuProjektams1SaltiniuPanaudojimas2" localSheetId="3">'Forma 14'!$V$31</definedName>
    <definedName name="VAS014_F_PaskolosInvesticijuProjektams1SaltiniuPanaudojimas2">'Forma 14'!$V$31</definedName>
    <definedName name="VAS014_F_PaskolosInvesticijuProjektams2020Baziniu" localSheetId="3">'Forma 14'!$R$30</definedName>
    <definedName name="VAS014_F_PaskolosInvesticijuProjektams2020Baziniu">'Forma 14'!$R$30</definedName>
    <definedName name="VAS014_F_PaskolosInvesticijuProjektams20BaziniuM" localSheetId="3">'Forma 14'!$C$30</definedName>
    <definedName name="VAS014_F_PaskolosInvesticijuProjektams20BaziniuM">'Forma 14'!$C$30</definedName>
    <definedName name="VAS014_F_PaskolosInvesticijuProjektams20BaziniuM2" localSheetId="3">'Forma 14'!$H$30</definedName>
    <definedName name="VAS014_F_PaskolosInvesticijuProjektams20BaziniuM2">'Forma 14'!$H$30</definedName>
    <definedName name="VAS014_F_PaskolosInvesticijuProjektams20BaziniuM3" localSheetId="3">'Forma 14'!$M$30</definedName>
    <definedName name="VAS014_F_PaskolosInvesticijuProjektams20BaziniuM3">'Forma 14'!$M$30</definedName>
    <definedName name="VAS014_F_PaskolosInvesticijuProjektams22020Baziniu" localSheetId="3">'Forma 14'!$R$32</definedName>
    <definedName name="VAS014_F_PaskolosInvesticijuProjektams22020Baziniu">'Forma 14'!$R$32</definedName>
    <definedName name="VAS014_F_PaskolosInvesticijuProjektams220BaziniuM" localSheetId="3">'Forma 14'!$C$32</definedName>
    <definedName name="VAS014_F_PaskolosInvesticijuProjektams220BaziniuM">'Forma 14'!$C$32</definedName>
    <definedName name="VAS014_F_PaskolosInvesticijuProjektams220BaziniuM2" localSheetId="3">'Forma 14'!$H$32</definedName>
    <definedName name="VAS014_F_PaskolosInvesticijuProjektams220BaziniuM2">'Forma 14'!$H$32</definedName>
    <definedName name="VAS014_F_PaskolosInvesticijuProjektams220BaziniuM3" localSheetId="3">'Forma 14'!$M$32</definedName>
    <definedName name="VAS014_F_PaskolosInvesticijuProjektams220BaziniuM3">'Forma 14'!$M$32</definedName>
    <definedName name="VAS014_F_PaskolosInvesticijuProjektams2BAtaskaitiniuLaikotarpiu" localSheetId="3">'Forma 14'!$E$32</definedName>
    <definedName name="VAS014_F_PaskolosInvesticijuProjektams2BAtaskaitiniuLaikotarpiu">'Forma 14'!$E$32</definedName>
    <definedName name="VAS014_F_PaskolosInvesticijuProjektams2BAtaskaitiniuLaikotarpiu2" localSheetId="3">'Forma 14'!$J$32</definedName>
    <definedName name="VAS014_F_PaskolosInvesticijuProjektams2BAtaskaitiniuLaikotarpiu2">'Forma 14'!$J$32</definedName>
    <definedName name="VAS014_F_PaskolosInvesticijuProjektams2BAtaskaitiniuLaikotarpiu3" localSheetId="3">'Forma 14'!$O$32</definedName>
    <definedName name="VAS014_F_PaskolosInvesticijuProjektams2BAtaskaitiniuLaikotarpiu3">'Forma 14'!$O$32</definedName>
    <definedName name="VAS014_F_PaskolosInvesticijuProjektams2DPradetasEksploatuoti" localSheetId="3">'Forma 14'!$G$32</definedName>
    <definedName name="VAS014_F_PaskolosInvesticijuProjektams2DPradetasEksploatuoti">'Forma 14'!$G$32</definedName>
    <definedName name="VAS014_F_PaskolosInvesticijuProjektams2DPradetasEksploatuoti2" localSheetId="3">'Forma 14'!$L$32</definedName>
    <definedName name="VAS014_F_PaskolosInvesticijuProjektams2DPradetasEksploatuoti2">'Forma 14'!$L$32</definedName>
    <definedName name="VAS014_F_PaskolosInvesticijuProjektams2DPradetasEksploatuoti3" localSheetId="3">'Forma 14'!$Q$32</definedName>
    <definedName name="VAS014_F_PaskolosInvesticijuProjektams2DPradetasEksploatuoti3">'Forma 14'!$Q$32</definedName>
    <definedName name="VAS014_F_PaskolosInvesticijuProjektams2SaltiniuPanaudojimas" localSheetId="3">'Forma 14'!$S$32</definedName>
    <definedName name="VAS014_F_PaskolosInvesticijuProjektams2SaltiniuPanaudojimas">'Forma 14'!$S$32</definedName>
    <definedName name="VAS014_F_PaskolosInvesticijuProjektams2SaltiniuPanaudojimas2" localSheetId="3">'Forma 14'!$V$32</definedName>
    <definedName name="VAS014_F_PaskolosInvesticijuProjektams2SaltiniuPanaudojimas2">'Forma 14'!$V$32</definedName>
    <definedName name="VAS014_F_PaskolosInvesticijuProjektams32020Baziniu" localSheetId="3">'Forma 14'!$R$33</definedName>
    <definedName name="VAS014_F_PaskolosInvesticijuProjektams32020Baziniu">'Forma 14'!$R$33</definedName>
    <definedName name="VAS014_F_PaskolosInvesticijuProjektams320BaziniuM" localSheetId="3">'Forma 14'!$C$33</definedName>
    <definedName name="VAS014_F_PaskolosInvesticijuProjektams320BaziniuM">'Forma 14'!$C$33</definedName>
    <definedName name="VAS014_F_PaskolosInvesticijuProjektams320BaziniuM2" localSheetId="3">'Forma 14'!$H$33</definedName>
    <definedName name="VAS014_F_PaskolosInvesticijuProjektams320BaziniuM2">'Forma 14'!$H$33</definedName>
    <definedName name="VAS014_F_PaskolosInvesticijuProjektams320BaziniuM3" localSheetId="3">'Forma 14'!$M$33</definedName>
    <definedName name="VAS014_F_PaskolosInvesticijuProjektams320BaziniuM3">'Forma 14'!$M$33</definedName>
    <definedName name="VAS014_F_PaskolosInvesticijuProjektams3BAtaskaitiniuLaikotarpiu" localSheetId="3">'Forma 14'!$E$33</definedName>
    <definedName name="VAS014_F_PaskolosInvesticijuProjektams3BAtaskaitiniuLaikotarpiu">'Forma 14'!$E$33</definedName>
    <definedName name="VAS014_F_PaskolosInvesticijuProjektams3BAtaskaitiniuLaikotarpiu2" localSheetId="3">'Forma 14'!$J$33</definedName>
    <definedName name="VAS014_F_PaskolosInvesticijuProjektams3BAtaskaitiniuLaikotarpiu2">'Forma 14'!$J$33</definedName>
    <definedName name="VAS014_F_PaskolosInvesticijuProjektams3BAtaskaitiniuLaikotarpiu3" localSheetId="3">'Forma 14'!$O$33</definedName>
    <definedName name="VAS014_F_PaskolosInvesticijuProjektams3BAtaskaitiniuLaikotarpiu3">'Forma 14'!$O$33</definedName>
    <definedName name="VAS014_F_PaskolosInvesticijuProjektams3DPradetasEksploatuoti" localSheetId="3">'Forma 14'!$G$33</definedName>
    <definedName name="VAS014_F_PaskolosInvesticijuProjektams3DPradetasEksploatuoti">'Forma 14'!$G$33</definedName>
    <definedName name="VAS014_F_PaskolosInvesticijuProjektams3DPradetasEksploatuoti2" localSheetId="3">'Forma 14'!$L$33</definedName>
    <definedName name="VAS014_F_PaskolosInvesticijuProjektams3DPradetasEksploatuoti2">'Forma 14'!$L$33</definedName>
    <definedName name="VAS014_F_PaskolosInvesticijuProjektams3DPradetasEksploatuoti3" localSheetId="3">'Forma 14'!$Q$33</definedName>
    <definedName name="VAS014_F_PaskolosInvesticijuProjektams3DPradetasEksploatuoti3">'Forma 14'!$Q$33</definedName>
    <definedName name="VAS014_F_PaskolosInvesticijuProjektams3SaltiniuPanaudojimas" localSheetId="3">'Forma 14'!$S$33</definedName>
    <definedName name="VAS014_F_PaskolosInvesticijuProjektams3SaltiniuPanaudojimas">'Forma 14'!$S$33</definedName>
    <definedName name="VAS014_F_PaskolosInvesticijuProjektams3SaltiniuPanaudojimas2" localSheetId="3">'Forma 14'!$V$33</definedName>
    <definedName name="VAS014_F_PaskolosInvesticijuProjektams3SaltiniuPanaudojimas2">'Forma 14'!$V$33</definedName>
    <definedName name="VAS014_F_PaskolosInvesticijuProjektams42020Baziniu" localSheetId="3">'Forma 14'!$R$34</definedName>
    <definedName name="VAS014_F_PaskolosInvesticijuProjektams42020Baziniu">'Forma 14'!$R$34</definedName>
    <definedName name="VAS014_F_PaskolosInvesticijuProjektams420BaziniuM" localSheetId="3">'Forma 14'!$C$34</definedName>
    <definedName name="VAS014_F_PaskolosInvesticijuProjektams420BaziniuM">'Forma 14'!$C$34</definedName>
    <definedName name="VAS014_F_PaskolosInvesticijuProjektams420BaziniuM2" localSheetId="3">'Forma 14'!$H$34</definedName>
    <definedName name="VAS014_F_PaskolosInvesticijuProjektams420BaziniuM2">'Forma 14'!$H$34</definedName>
    <definedName name="VAS014_F_PaskolosInvesticijuProjektams420BaziniuM3" localSheetId="3">'Forma 14'!$M$34</definedName>
    <definedName name="VAS014_F_PaskolosInvesticijuProjektams420BaziniuM3">'Forma 14'!$M$34</definedName>
    <definedName name="VAS014_F_PaskolosInvesticijuProjektams4BAtaskaitiniuLaikotarpiu" localSheetId="3">'Forma 14'!$E$34</definedName>
    <definedName name="VAS014_F_PaskolosInvesticijuProjektams4BAtaskaitiniuLaikotarpiu">'Forma 14'!$E$34</definedName>
    <definedName name="VAS014_F_PaskolosInvesticijuProjektams4BAtaskaitiniuLaikotarpiu2" localSheetId="3">'Forma 14'!$J$34</definedName>
    <definedName name="VAS014_F_PaskolosInvesticijuProjektams4BAtaskaitiniuLaikotarpiu2">'Forma 14'!$J$34</definedName>
    <definedName name="VAS014_F_PaskolosInvesticijuProjektams4BAtaskaitiniuLaikotarpiu3" localSheetId="3">'Forma 14'!$O$34</definedName>
    <definedName name="VAS014_F_PaskolosInvesticijuProjektams4BAtaskaitiniuLaikotarpiu3">'Forma 14'!$O$34</definedName>
    <definedName name="VAS014_F_PaskolosInvesticijuProjektams4DPradetasEksploatuoti" localSheetId="3">'Forma 14'!$G$34</definedName>
    <definedName name="VAS014_F_PaskolosInvesticijuProjektams4DPradetasEksploatuoti">'Forma 14'!$G$34</definedName>
    <definedName name="VAS014_F_PaskolosInvesticijuProjektams4DPradetasEksploatuoti2" localSheetId="3">'Forma 14'!$L$34</definedName>
    <definedName name="VAS014_F_PaskolosInvesticijuProjektams4DPradetasEksploatuoti2">'Forma 14'!$L$34</definedName>
    <definedName name="VAS014_F_PaskolosInvesticijuProjektams4DPradetasEksploatuoti3" localSheetId="3">'Forma 14'!$Q$34</definedName>
    <definedName name="VAS014_F_PaskolosInvesticijuProjektams4DPradetasEksploatuoti3">'Forma 14'!$Q$34</definedName>
    <definedName name="VAS014_F_PaskolosInvesticijuProjektams4SaltiniuPanaudojimas" localSheetId="3">'Forma 14'!$S$34</definedName>
    <definedName name="VAS014_F_PaskolosInvesticijuProjektams4SaltiniuPanaudojimas">'Forma 14'!$S$34</definedName>
    <definedName name="VAS014_F_PaskolosInvesticijuProjektams4SaltiniuPanaudojimas2" localSheetId="3">'Forma 14'!$V$34</definedName>
    <definedName name="VAS014_F_PaskolosInvesticijuProjektams4SaltiniuPanaudojimas2">'Forma 14'!$V$34</definedName>
    <definedName name="VAS014_F_PaskolosInvesticijuProjektams52020Baziniu" localSheetId="3">'Forma 14'!$R$35</definedName>
    <definedName name="VAS014_F_PaskolosInvesticijuProjektams52020Baziniu">'Forma 14'!$R$35</definedName>
    <definedName name="VAS014_F_PaskolosInvesticijuProjektams520BaziniuM" localSheetId="3">'Forma 14'!$C$35</definedName>
    <definedName name="VAS014_F_PaskolosInvesticijuProjektams520BaziniuM">'Forma 14'!$C$35</definedName>
    <definedName name="VAS014_F_PaskolosInvesticijuProjektams520BaziniuM2" localSheetId="3">'Forma 14'!$H$35</definedName>
    <definedName name="VAS014_F_PaskolosInvesticijuProjektams520BaziniuM2">'Forma 14'!$H$35</definedName>
    <definedName name="VAS014_F_PaskolosInvesticijuProjektams520BaziniuM3" localSheetId="3">'Forma 14'!$M$35</definedName>
    <definedName name="VAS014_F_PaskolosInvesticijuProjektams520BaziniuM3">'Forma 14'!$M$35</definedName>
    <definedName name="VAS014_F_PaskolosInvesticijuProjektams5BAtaskaitiniuLaikotarpiu" localSheetId="3">'Forma 14'!$E$35</definedName>
    <definedName name="VAS014_F_PaskolosInvesticijuProjektams5BAtaskaitiniuLaikotarpiu">'Forma 14'!$E$35</definedName>
    <definedName name="VAS014_F_PaskolosInvesticijuProjektams5BAtaskaitiniuLaikotarpiu2" localSheetId="3">'Forma 14'!$J$35</definedName>
    <definedName name="VAS014_F_PaskolosInvesticijuProjektams5BAtaskaitiniuLaikotarpiu2">'Forma 14'!$J$35</definedName>
    <definedName name="VAS014_F_PaskolosInvesticijuProjektams5BAtaskaitiniuLaikotarpiu3" localSheetId="3">'Forma 14'!$O$35</definedName>
    <definedName name="VAS014_F_PaskolosInvesticijuProjektams5BAtaskaitiniuLaikotarpiu3">'Forma 14'!$O$35</definedName>
    <definedName name="VAS014_F_PaskolosInvesticijuProjektams5DPradetasEksploatuoti" localSheetId="3">'Forma 14'!$G$35</definedName>
    <definedName name="VAS014_F_PaskolosInvesticijuProjektams5DPradetasEksploatuoti">'Forma 14'!$G$35</definedName>
    <definedName name="VAS014_F_PaskolosInvesticijuProjektams5DPradetasEksploatuoti2" localSheetId="3">'Forma 14'!$L$35</definedName>
    <definedName name="VAS014_F_PaskolosInvesticijuProjektams5DPradetasEksploatuoti2">'Forma 14'!$L$35</definedName>
    <definedName name="VAS014_F_PaskolosInvesticijuProjektams5DPradetasEksploatuoti3" localSheetId="3">'Forma 14'!$Q$35</definedName>
    <definedName name="VAS014_F_PaskolosInvesticijuProjektams5DPradetasEksploatuoti3">'Forma 14'!$Q$35</definedName>
    <definedName name="VAS014_F_PaskolosInvesticijuProjektams5SaltiniuPanaudojimas" localSheetId="3">'Forma 14'!$S$35</definedName>
    <definedName name="VAS014_F_PaskolosInvesticijuProjektams5SaltiniuPanaudojimas">'Forma 14'!$S$35</definedName>
    <definedName name="VAS014_F_PaskolosInvesticijuProjektams5SaltiniuPanaudojimas2" localSheetId="3">'Forma 14'!$V$35</definedName>
    <definedName name="VAS014_F_PaskolosInvesticijuProjektams5SaltiniuPanaudojimas2">'Forma 14'!$V$35</definedName>
    <definedName name="VAS014_F_PaskolosInvesticijuProjektams62020Baziniu" localSheetId="3">'Forma 14'!$R$36</definedName>
    <definedName name="VAS014_F_PaskolosInvesticijuProjektams62020Baziniu">'Forma 14'!$R$36</definedName>
    <definedName name="VAS014_F_PaskolosInvesticijuProjektams620BaziniuM" localSheetId="3">'Forma 14'!$C$36</definedName>
    <definedName name="VAS014_F_PaskolosInvesticijuProjektams620BaziniuM">'Forma 14'!$C$36</definedName>
    <definedName name="VAS014_F_PaskolosInvesticijuProjektams620BaziniuM2" localSheetId="3">'Forma 14'!$H$36</definedName>
    <definedName name="VAS014_F_PaskolosInvesticijuProjektams620BaziniuM2">'Forma 14'!$H$36</definedName>
    <definedName name="VAS014_F_PaskolosInvesticijuProjektams620BaziniuM3" localSheetId="3">'Forma 14'!$M$36</definedName>
    <definedName name="VAS014_F_PaskolosInvesticijuProjektams620BaziniuM3">'Forma 14'!$M$36</definedName>
    <definedName name="VAS014_F_PaskolosInvesticijuProjektams6BAtaskaitiniuLaikotarpiu" localSheetId="3">'Forma 14'!$E$36</definedName>
    <definedName name="VAS014_F_PaskolosInvesticijuProjektams6BAtaskaitiniuLaikotarpiu">'Forma 14'!$E$36</definedName>
    <definedName name="VAS014_F_PaskolosInvesticijuProjektams6BAtaskaitiniuLaikotarpiu2" localSheetId="3">'Forma 14'!$J$36</definedName>
    <definedName name="VAS014_F_PaskolosInvesticijuProjektams6BAtaskaitiniuLaikotarpiu2">'Forma 14'!$J$36</definedName>
    <definedName name="VAS014_F_PaskolosInvesticijuProjektams6BAtaskaitiniuLaikotarpiu3" localSheetId="3">'Forma 14'!$O$36</definedName>
    <definedName name="VAS014_F_PaskolosInvesticijuProjektams6BAtaskaitiniuLaikotarpiu3">'Forma 14'!$O$36</definedName>
    <definedName name="VAS014_F_PaskolosInvesticijuProjektams6DPradetasEksploatuoti" localSheetId="3">'Forma 14'!$G$36</definedName>
    <definedName name="VAS014_F_PaskolosInvesticijuProjektams6DPradetasEksploatuoti">'Forma 14'!$G$36</definedName>
    <definedName name="VAS014_F_PaskolosInvesticijuProjektams6DPradetasEksploatuoti2" localSheetId="3">'Forma 14'!$L$36</definedName>
    <definedName name="VAS014_F_PaskolosInvesticijuProjektams6DPradetasEksploatuoti2">'Forma 14'!$L$36</definedName>
    <definedName name="VAS014_F_PaskolosInvesticijuProjektams6DPradetasEksploatuoti3" localSheetId="3">'Forma 14'!$Q$36</definedName>
    <definedName name="VAS014_F_PaskolosInvesticijuProjektams6DPradetasEksploatuoti3">'Forma 14'!$Q$36</definedName>
    <definedName name="VAS014_F_PaskolosInvesticijuProjektams6SaltiniuPanaudojimas" localSheetId="3">'Forma 14'!$S$36</definedName>
    <definedName name="VAS014_F_PaskolosInvesticijuProjektams6SaltiniuPanaudojimas">'Forma 14'!$S$36</definedName>
    <definedName name="VAS014_F_PaskolosInvesticijuProjektams6SaltiniuPanaudojimas2" localSheetId="3">'Forma 14'!$V$36</definedName>
    <definedName name="VAS014_F_PaskolosInvesticijuProjektams6SaltiniuPanaudojimas2">'Forma 14'!$V$36</definedName>
    <definedName name="VAS014_F_PaskolosInvesticijuProjektams72020Baziniu" localSheetId="3">'Forma 14'!$R$37</definedName>
    <definedName name="VAS014_F_PaskolosInvesticijuProjektams72020Baziniu">'Forma 14'!$R$37</definedName>
    <definedName name="VAS014_F_PaskolosInvesticijuProjektams720BaziniuM" localSheetId="3">'Forma 14'!$C$37</definedName>
    <definedName name="VAS014_F_PaskolosInvesticijuProjektams720BaziniuM">'Forma 14'!$C$37</definedName>
    <definedName name="VAS014_F_PaskolosInvesticijuProjektams720BaziniuM2" localSheetId="3">'Forma 14'!$H$37</definedName>
    <definedName name="VAS014_F_PaskolosInvesticijuProjektams720BaziniuM2">'Forma 14'!$H$37</definedName>
    <definedName name="VAS014_F_PaskolosInvesticijuProjektams720BaziniuM3" localSheetId="3">'Forma 14'!$M$37</definedName>
    <definedName name="VAS014_F_PaskolosInvesticijuProjektams720BaziniuM3">'Forma 14'!$M$37</definedName>
    <definedName name="VAS014_F_PaskolosInvesticijuProjektams7BAtaskaitiniuLaikotarpiu" localSheetId="3">'Forma 14'!$E$37</definedName>
    <definedName name="VAS014_F_PaskolosInvesticijuProjektams7BAtaskaitiniuLaikotarpiu">'Forma 14'!$E$37</definedName>
    <definedName name="VAS014_F_PaskolosInvesticijuProjektams7BAtaskaitiniuLaikotarpiu2" localSheetId="3">'Forma 14'!$J$37</definedName>
    <definedName name="VAS014_F_PaskolosInvesticijuProjektams7BAtaskaitiniuLaikotarpiu2">'Forma 14'!$J$37</definedName>
    <definedName name="VAS014_F_PaskolosInvesticijuProjektams7BAtaskaitiniuLaikotarpiu3" localSheetId="3">'Forma 14'!$O$37</definedName>
    <definedName name="VAS014_F_PaskolosInvesticijuProjektams7BAtaskaitiniuLaikotarpiu3">'Forma 14'!$O$37</definedName>
    <definedName name="VAS014_F_PaskolosInvesticijuProjektams7DPradetasEksploatuoti" localSheetId="3">'Forma 14'!$G$37</definedName>
    <definedName name="VAS014_F_PaskolosInvesticijuProjektams7DPradetasEksploatuoti">'Forma 14'!$G$37</definedName>
    <definedName name="VAS014_F_PaskolosInvesticijuProjektams7DPradetasEksploatuoti2" localSheetId="3">'Forma 14'!$L$37</definedName>
    <definedName name="VAS014_F_PaskolosInvesticijuProjektams7DPradetasEksploatuoti2">'Forma 14'!$L$37</definedName>
    <definedName name="VAS014_F_PaskolosInvesticijuProjektams7DPradetasEksploatuoti3" localSheetId="3">'Forma 14'!$Q$37</definedName>
    <definedName name="VAS014_F_PaskolosInvesticijuProjektams7DPradetasEksploatuoti3">'Forma 14'!$Q$37</definedName>
    <definedName name="VAS014_F_PaskolosInvesticijuProjektams7SaltiniuPanaudojimas" localSheetId="3">'Forma 14'!$S$37</definedName>
    <definedName name="VAS014_F_PaskolosInvesticijuProjektams7SaltiniuPanaudojimas">'Forma 14'!$S$37</definedName>
    <definedName name="VAS014_F_PaskolosInvesticijuProjektams7SaltiniuPanaudojimas2" localSheetId="3">'Forma 14'!$V$37</definedName>
    <definedName name="VAS014_F_PaskolosInvesticijuProjektams7SaltiniuPanaudojimas2">'Forma 14'!$V$37</definedName>
    <definedName name="VAS014_F_PaskolosInvesticijuProjektams82020Baziniu" localSheetId="3">'Forma 14'!$R$38</definedName>
    <definedName name="VAS014_F_PaskolosInvesticijuProjektams82020Baziniu">'Forma 14'!$R$38</definedName>
    <definedName name="VAS014_F_PaskolosInvesticijuProjektams820BaziniuM" localSheetId="3">'Forma 14'!$C$38</definedName>
    <definedName name="VAS014_F_PaskolosInvesticijuProjektams820BaziniuM">'Forma 14'!$C$38</definedName>
    <definedName name="VAS014_F_PaskolosInvesticijuProjektams820BaziniuM2" localSheetId="3">'Forma 14'!$H$38</definedName>
    <definedName name="VAS014_F_PaskolosInvesticijuProjektams820BaziniuM2">'Forma 14'!$H$38</definedName>
    <definedName name="VAS014_F_PaskolosInvesticijuProjektams820BaziniuM3" localSheetId="3">'Forma 14'!$M$38</definedName>
    <definedName name="VAS014_F_PaskolosInvesticijuProjektams820BaziniuM3">'Forma 14'!$M$38</definedName>
    <definedName name="VAS014_F_PaskolosInvesticijuProjektams8BAtaskaitiniuLaikotarpiu" localSheetId="3">'Forma 14'!$E$38</definedName>
    <definedName name="VAS014_F_PaskolosInvesticijuProjektams8BAtaskaitiniuLaikotarpiu">'Forma 14'!$E$38</definedName>
    <definedName name="VAS014_F_PaskolosInvesticijuProjektams8BAtaskaitiniuLaikotarpiu2" localSheetId="3">'Forma 14'!$J$38</definedName>
    <definedName name="VAS014_F_PaskolosInvesticijuProjektams8BAtaskaitiniuLaikotarpiu2">'Forma 14'!$J$38</definedName>
    <definedName name="VAS014_F_PaskolosInvesticijuProjektams8BAtaskaitiniuLaikotarpiu3" localSheetId="3">'Forma 14'!$O$38</definedName>
    <definedName name="VAS014_F_PaskolosInvesticijuProjektams8BAtaskaitiniuLaikotarpiu3">'Forma 14'!$O$38</definedName>
    <definedName name="VAS014_F_PaskolosInvesticijuProjektams8DPradetasEksploatuoti" localSheetId="3">'Forma 14'!$G$38</definedName>
    <definedName name="VAS014_F_PaskolosInvesticijuProjektams8DPradetasEksploatuoti">'Forma 14'!$G$38</definedName>
    <definedName name="VAS014_F_PaskolosInvesticijuProjektams8DPradetasEksploatuoti2" localSheetId="3">'Forma 14'!$L$38</definedName>
    <definedName name="VAS014_F_PaskolosInvesticijuProjektams8DPradetasEksploatuoti2">'Forma 14'!$L$38</definedName>
    <definedName name="VAS014_F_PaskolosInvesticijuProjektams8DPradetasEksploatuoti3" localSheetId="3">'Forma 14'!$Q$38</definedName>
    <definedName name="VAS014_F_PaskolosInvesticijuProjektams8DPradetasEksploatuoti3">'Forma 14'!$Q$38</definedName>
    <definedName name="VAS014_F_PaskolosInvesticijuProjektams8SaltiniuPanaudojimas" localSheetId="3">'Forma 14'!$S$38</definedName>
    <definedName name="VAS014_F_PaskolosInvesticijuProjektams8SaltiniuPanaudojimas">'Forma 14'!$S$38</definedName>
    <definedName name="VAS014_F_PaskolosInvesticijuProjektams8SaltiniuPanaudojimas2" localSheetId="3">'Forma 14'!$V$38</definedName>
    <definedName name="VAS014_F_PaskolosInvesticijuProjektams8SaltiniuPanaudojimas2">'Forma 14'!$V$38</definedName>
    <definedName name="VAS014_F_PaskolosInvesticijuProjektams92020Baziniu" localSheetId="3">'Forma 14'!$R$39</definedName>
    <definedName name="VAS014_F_PaskolosInvesticijuProjektams92020Baziniu">'Forma 14'!$R$39</definedName>
    <definedName name="VAS014_F_PaskolosInvesticijuProjektams920BaziniuM" localSheetId="3">'Forma 14'!$C$39</definedName>
    <definedName name="VAS014_F_PaskolosInvesticijuProjektams920BaziniuM">'Forma 14'!$C$39</definedName>
    <definedName name="VAS014_F_PaskolosInvesticijuProjektams920BaziniuM2" localSheetId="3">'Forma 14'!$H$39</definedName>
    <definedName name="VAS014_F_PaskolosInvesticijuProjektams920BaziniuM2">'Forma 14'!$H$39</definedName>
    <definedName name="VAS014_F_PaskolosInvesticijuProjektams920BaziniuM3" localSheetId="3">'Forma 14'!$M$39</definedName>
    <definedName name="VAS014_F_PaskolosInvesticijuProjektams920BaziniuM3">'Forma 14'!$M$39</definedName>
    <definedName name="VAS014_F_PaskolosInvesticijuProjektams9BAtaskaitiniuLaikotarpiu" localSheetId="3">'Forma 14'!$E$39</definedName>
    <definedName name="VAS014_F_PaskolosInvesticijuProjektams9BAtaskaitiniuLaikotarpiu">'Forma 14'!$E$39</definedName>
    <definedName name="VAS014_F_PaskolosInvesticijuProjektams9BAtaskaitiniuLaikotarpiu2" localSheetId="3">'Forma 14'!$J$39</definedName>
    <definedName name="VAS014_F_PaskolosInvesticijuProjektams9BAtaskaitiniuLaikotarpiu2">'Forma 14'!$J$39</definedName>
    <definedName name="VAS014_F_PaskolosInvesticijuProjektams9BAtaskaitiniuLaikotarpiu3" localSheetId="3">'Forma 14'!$O$39</definedName>
    <definedName name="VAS014_F_PaskolosInvesticijuProjektams9BAtaskaitiniuLaikotarpiu3">'Forma 14'!$O$39</definedName>
    <definedName name="VAS014_F_PaskolosInvesticijuProjektams9DPradetasEksploatuoti" localSheetId="3">'Forma 14'!$G$39</definedName>
    <definedName name="VAS014_F_PaskolosInvesticijuProjektams9DPradetasEksploatuoti">'Forma 14'!$G$39</definedName>
    <definedName name="VAS014_F_PaskolosInvesticijuProjektams9DPradetasEksploatuoti2" localSheetId="3">'Forma 14'!$L$39</definedName>
    <definedName name="VAS014_F_PaskolosInvesticijuProjektams9DPradetasEksploatuoti2">'Forma 14'!$L$39</definedName>
    <definedName name="VAS014_F_PaskolosInvesticijuProjektams9DPradetasEksploatuoti3" localSheetId="3">'Forma 14'!$Q$39</definedName>
    <definedName name="VAS014_F_PaskolosInvesticijuProjektams9DPradetasEksploatuoti3">'Forma 14'!$Q$39</definedName>
    <definedName name="VAS014_F_PaskolosInvesticijuProjektams9SaltiniuPanaudojimas" localSheetId="3">'Forma 14'!$S$39</definedName>
    <definedName name="VAS014_F_PaskolosInvesticijuProjektams9SaltiniuPanaudojimas">'Forma 14'!$S$39</definedName>
    <definedName name="VAS014_F_PaskolosInvesticijuProjektams9SaltiniuPanaudojimas2" localSheetId="3">'Forma 14'!$V$39</definedName>
    <definedName name="VAS014_F_PaskolosInvesticijuProjektams9SaltiniuPanaudojimas2">'Forma 14'!$V$39</definedName>
    <definedName name="VAS014_F_PaskolosInvesticijuProjektamsBAtaskaitiniuLaikotarpiu" localSheetId="3">'Forma 14'!$E$30</definedName>
    <definedName name="VAS014_F_PaskolosInvesticijuProjektamsBAtaskaitiniuLaikotarpiu">'Forma 14'!$E$30</definedName>
    <definedName name="VAS014_F_PaskolosInvesticijuProjektamsBAtaskaitiniuLaikotarpiu2" localSheetId="3">'Forma 14'!$J$30</definedName>
    <definedName name="VAS014_F_PaskolosInvesticijuProjektamsBAtaskaitiniuLaikotarpiu2">'Forma 14'!$J$30</definedName>
    <definedName name="VAS014_F_PaskolosInvesticijuProjektamsBAtaskaitiniuLaikotarpiu3" localSheetId="3">'Forma 14'!$O$30</definedName>
    <definedName name="VAS014_F_PaskolosInvesticijuProjektamsBAtaskaitiniuLaikotarpiu3">'Forma 14'!$O$30</definedName>
    <definedName name="VAS014_F_PaskolosInvesticijuProjektamsDPradetasEksploatuoti" localSheetId="3">'Forma 14'!$G$30</definedName>
    <definedName name="VAS014_F_PaskolosInvesticijuProjektamsDPradetasEksploatuoti">'Forma 14'!$G$30</definedName>
    <definedName name="VAS014_F_PaskolosInvesticijuProjektamsDPradetasEksploatuoti2" localSheetId="3">'Forma 14'!$L$30</definedName>
    <definedName name="VAS014_F_PaskolosInvesticijuProjektamsDPradetasEksploatuoti2">'Forma 14'!$L$30</definedName>
    <definedName name="VAS014_F_PaskolosInvesticijuProjektamsDPradetasEksploatuoti3" localSheetId="3">'Forma 14'!$Q$30</definedName>
    <definedName name="VAS014_F_PaskolosInvesticijuProjektamsDPradetasEksploatuoti3">'Forma 14'!$Q$30</definedName>
    <definedName name="VAS014_F_PaskolosInvesticijuProjektamsSaltiniuPanaudojimas" localSheetId="3">'Forma 14'!$S$30</definedName>
    <definedName name="VAS014_F_PaskolosInvesticijuProjektamsSaltiniuPanaudojimas">'Forma 14'!$S$30</definedName>
    <definedName name="VAS014_F_PaskolosInvesticijuProjektamsSaltiniuPanaudojimas2" localSheetId="3">'Forma 14'!$V$30</definedName>
    <definedName name="VAS014_F_PaskolosInvesticijuProjektamsSaltiniuPanaudojimas2">'Forma 14'!$V$30</definedName>
    <definedName name="VAS014_F_SavivaldybesSubsidijuIr12020Baziniu" localSheetId="3">'Forma 14'!$R$21</definedName>
    <definedName name="VAS014_F_SavivaldybesSubsidijuIr12020Baziniu">'Forma 14'!$R$21</definedName>
    <definedName name="VAS014_F_SavivaldybesSubsidijuIr120BaziniuM" localSheetId="3">'Forma 14'!$C$21</definedName>
    <definedName name="VAS014_F_SavivaldybesSubsidijuIr120BaziniuM">'Forma 14'!$C$21</definedName>
    <definedName name="VAS014_F_SavivaldybesSubsidijuIr120BaziniuM2" localSheetId="3">'Forma 14'!$H$21</definedName>
    <definedName name="VAS014_F_SavivaldybesSubsidijuIr120BaziniuM2">'Forma 14'!$H$21</definedName>
    <definedName name="VAS014_F_SavivaldybesSubsidijuIr120BaziniuM3" localSheetId="3">'Forma 14'!$M$21</definedName>
    <definedName name="VAS014_F_SavivaldybesSubsidijuIr120BaziniuM3">'Forma 14'!$M$21</definedName>
    <definedName name="VAS014_F_SavivaldybesSubsidijuIr1BAtaskaitiniuLaikotarpiu" localSheetId="3">'Forma 14'!$E$21</definedName>
    <definedName name="VAS014_F_SavivaldybesSubsidijuIr1BAtaskaitiniuLaikotarpiu">'Forma 14'!$E$21</definedName>
    <definedName name="VAS014_F_SavivaldybesSubsidijuIr1BAtaskaitiniuLaikotarpiu2" localSheetId="3">'Forma 14'!$J$21</definedName>
    <definedName name="VAS014_F_SavivaldybesSubsidijuIr1BAtaskaitiniuLaikotarpiu2">'Forma 14'!$J$21</definedName>
    <definedName name="VAS014_F_SavivaldybesSubsidijuIr1BAtaskaitiniuLaikotarpiu3" localSheetId="3">'Forma 14'!$O$21</definedName>
    <definedName name="VAS014_F_SavivaldybesSubsidijuIr1BAtaskaitiniuLaikotarpiu3">'Forma 14'!$O$21</definedName>
    <definedName name="VAS014_F_SavivaldybesSubsidijuIr1DPradetasEksploatuoti" localSheetId="3">'Forma 14'!$G$21</definedName>
    <definedName name="VAS014_F_SavivaldybesSubsidijuIr1DPradetasEksploatuoti">'Forma 14'!$G$21</definedName>
    <definedName name="VAS014_F_SavivaldybesSubsidijuIr1DPradetasEksploatuoti2" localSheetId="3">'Forma 14'!$L$21</definedName>
    <definedName name="VAS014_F_SavivaldybesSubsidijuIr1DPradetasEksploatuoti2">'Forma 14'!$L$21</definedName>
    <definedName name="VAS014_F_SavivaldybesSubsidijuIr1DPradetasEksploatuoti3" localSheetId="3">'Forma 14'!$Q$21</definedName>
    <definedName name="VAS014_F_SavivaldybesSubsidijuIr1DPradetasEksploatuoti3">'Forma 14'!$Q$21</definedName>
    <definedName name="VAS014_F_SavivaldybesSubsidijuIr1SaltiniuPanaudojimas" localSheetId="3">'Forma 14'!$S$21</definedName>
    <definedName name="VAS014_F_SavivaldybesSubsidijuIr1SaltiniuPanaudojimas">'Forma 14'!$S$21</definedName>
    <definedName name="VAS014_F_SavivaldybesSubsidijuIr1SaltiniuPanaudojimas2" localSheetId="3">'Forma 14'!$V$21</definedName>
    <definedName name="VAS014_F_SavivaldybesSubsidijuIr1SaltiniuPanaudojimas2">'Forma 14'!$V$21</definedName>
    <definedName name="VAS014_F_SavivaldybesSubsidijuIr2020Baziniu" localSheetId="3">'Forma 14'!$R$20</definedName>
    <definedName name="VAS014_F_SavivaldybesSubsidijuIr2020Baziniu">'Forma 14'!$R$20</definedName>
    <definedName name="VAS014_F_SavivaldybesSubsidijuIr20BaziniuM" localSheetId="3">'Forma 14'!$C$20</definedName>
    <definedName name="VAS014_F_SavivaldybesSubsidijuIr20BaziniuM">'Forma 14'!$C$20</definedName>
    <definedName name="VAS014_F_SavivaldybesSubsidijuIr20BaziniuM2" localSheetId="3">'Forma 14'!$H$20</definedName>
    <definedName name="VAS014_F_SavivaldybesSubsidijuIr20BaziniuM2">'Forma 14'!$H$20</definedName>
    <definedName name="VAS014_F_SavivaldybesSubsidijuIr20BaziniuM3" localSheetId="3">'Forma 14'!$M$20</definedName>
    <definedName name="VAS014_F_SavivaldybesSubsidijuIr20BaziniuM3">'Forma 14'!$M$20</definedName>
    <definedName name="VAS014_F_SavivaldybesSubsidijuIr22020Baziniu" localSheetId="3">'Forma 14'!$R$22</definedName>
    <definedName name="VAS014_F_SavivaldybesSubsidijuIr22020Baziniu">'Forma 14'!$R$22</definedName>
    <definedName name="VAS014_F_SavivaldybesSubsidijuIr220BaziniuM" localSheetId="3">'Forma 14'!$C$22</definedName>
    <definedName name="VAS014_F_SavivaldybesSubsidijuIr220BaziniuM">'Forma 14'!$C$22</definedName>
    <definedName name="VAS014_F_SavivaldybesSubsidijuIr220BaziniuM2" localSheetId="3">'Forma 14'!$H$22</definedName>
    <definedName name="VAS014_F_SavivaldybesSubsidijuIr220BaziniuM2">'Forma 14'!$H$22</definedName>
    <definedName name="VAS014_F_SavivaldybesSubsidijuIr220BaziniuM3" localSheetId="3">'Forma 14'!$M$22</definedName>
    <definedName name="VAS014_F_SavivaldybesSubsidijuIr220BaziniuM3">'Forma 14'!$M$22</definedName>
    <definedName name="VAS014_F_SavivaldybesSubsidijuIr2BAtaskaitiniuLaikotarpiu" localSheetId="3">'Forma 14'!$E$22</definedName>
    <definedName name="VAS014_F_SavivaldybesSubsidijuIr2BAtaskaitiniuLaikotarpiu">'Forma 14'!$E$22</definedName>
    <definedName name="VAS014_F_SavivaldybesSubsidijuIr2BAtaskaitiniuLaikotarpiu2" localSheetId="3">'Forma 14'!$J$22</definedName>
    <definedName name="VAS014_F_SavivaldybesSubsidijuIr2BAtaskaitiniuLaikotarpiu2">'Forma 14'!$J$22</definedName>
    <definedName name="VAS014_F_SavivaldybesSubsidijuIr2BAtaskaitiniuLaikotarpiu3" localSheetId="3">'Forma 14'!$O$22</definedName>
    <definedName name="VAS014_F_SavivaldybesSubsidijuIr2BAtaskaitiniuLaikotarpiu3">'Forma 14'!$O$22</definedName>
    <definedName name="VAS014_F_SavivaldybesSubsidijuIr2DPradetasEksploatuoti" localSheetId="3">'Forma 14'!$G$22</definedName>
    <definedName name="VAS014_F_SavivaldybesSubsidijuIr2DPradetasEksploatuoti">'Forma 14'!$G$22</definedName>
    <definedName name="VAS014_F_SavivaldybesSubsidijuIr2DPradetasEksploatuoti2" localSheetId="3">'Forma 14'!$L$22</definedName>
    <definedName name="VAS014_F_SavivaldybesSubsidijuIr2DPradetasEksploatuoti2">'Forma 14'!$L$22</definedName>
    <definedName name="VAS014_F_SavivaldybesSubsidijuIr2DPradetasEksploatuoti3" localSheetId="3">'Forma 14'!$Q$22</definedName>
    <definedName name="VAS014_F_SavivaldybesSubsidijuIr2DPradetasEksploatuoti3">'Forma 14'!$Q$22</definedName>
    <definedName name="VAS014_F_SavivaldybesSubsidijuIr2SaltiniuPanaudojimas" localSheetId="3">'Forma 14'!$S$22</definedName>
    <definedName name="VAS014_F_SavivaldybesSubsidijuIr2SaltiniuPanaudojimas">'Forma 14'!$S$22</definedName>
    <definedName name="VAS014_F_SavivaldybesSubsidijuIr2SaltiniuPanaudojimas2" localSheetId="3">'Forma 14'!$V$22</definedName>
    <definedName name="VAS014_F_SavivaldybesSubsidijuIr2SaltiniuPanaudojimas2">'Forma 14'!$V$22</definedName>
    <definedName name="VAS014_F_SavivaldybesSubsidijuIr32020Baziniu" localSheetId="3">'Forma 14'!$R$23</definedName>
    <definedName name="VAS014_F_SavivaldybesSubsidijuIr32020Baziniu">'Forma 14'!$R$23</definedName>
    <definedName name="VAS014_F_SavivaldybesSubsidijuIr320BaziniuM" localSheetId="3">'Forma 14'!$C$23</definedName>
    <definedName name="VAS014_F_SavivaldybesSubsidijuIr320BaziniuM">'Forma 14'!$C$23</definedName>
    <definedName name="VAS014_F_SavivaldybesSubsidijuIr320BaziniuM2" localSheetId="3">'Forma 14'!$H$23</definedName>
    <definedName name="VAS014_F_SavivaldybesSubsidijuIr320BaziniuM2">'Forma 14'!$H$23</definedName>
    <definedName name="VAS014_F_SavivaldybesSubsidijuIr320BaziniuM3" localSheetId="3">'Forma 14'!$M$23</definedName>
    <definedName name="VAS014_F_SavivaldybesSubsidijuIr320BaziniuM3">'Forma 14'!$M$23</definedName>
    <definedName name="VAS014_F_SavivaldybesSubsidijuIr3BAtaskaitiniuLaikotarpiu" localSheetId="3">'Forma 14'!$E$23</definedName>
    <definedName name="VAS014_F_SavivaldybesSubsidijuIr3BAtaskaitiniuLaikotarpiu">'Forma 14'!$E$23</definedName>
    <definedName name="VAS014_F_SavivaldybesSubsidijuIr3BAtaskaitiniuLaikotarpiu2" localSheetId="3">'Forma 14'!$J$23</definedName>
    <definedName name="VAS014_F_SavivaldybesSubsidijuIr3BAtaskaitiniuLaikotarpiu2">'Forma 14'!$J$23</definedName>
    <definedName name="VAS014_F_SavivaldybesSubsidijuIr3BAtaskaitiniuLaikotarpiu3" localSheetId="3">'Forma 14'!$O$23</definedName>
    <definedName name="VAS014_F_SavivaldybesSubsidijuIr3BAtaskaitiniuLaikotarpiu3">'Forma 14'!$O$23</definedName>
    <definedName name="VAS014_F_SavivaldybesSubsidijuIr3DPradetasEksploatuoti" localSheetId="3">'Forma 14'!$G$23</definedName>
    <definedName name="VAS014_F_SavivaldybesSubsidijuIr3DPradetasEksploatuoti">'Forma 14'!$G$23</definedName>
    <definedName name="VAS014_F_SavivaldybesSubsidijuIr3DPradetasEksploatuoti2" localSheetId="3">'Forma 14'!$L$23</definedName>
    <definedName name="VAS014_F_SavivaldybesSubsidijuIr3DPradetasEksploatuoti2">'Forma 14'!$L$23</definedName>
    <definedName name="VAS014_F_SavivaldybesSubsidijuIr3DPradetasEksploatuoti3" localSheetId="3">'Forma 14'!$Q$23</definedName>
    <definedName name="VAS014_F_SavivaldybesSubsidijuIr3DPradetasEksploatuoti3">'Forma 14'!$Q$23</definedName>
    <definedName name="VAS014_F_SavivaldybesSubsidijuIr3SaltiniuPanaudojimas" localSheetId="3">'Forma 14'!$S$23</definedName>
    <definedName name="VAS014_F_SavivaldybesSubsidijuIr3SaltiniuPanaudojimas">'Forma 14'!$S$23</definedName>
    <definedName name="VAS014_F_SavivaldybesSubsidijuIr3SaltiniuPanaudojimas2" localSheetId="3">'Forma 14'!$V$23</definedName>
    <definedName name="VAS014_F_SavivaldybesSubsidijuIr3SaltiniuPanaudojimas2">'Forma 14'!$V$23</definedName>
    <definedName name="VAS014_F_SavivaldybesSubsidijuIr42020Baziniu" localSheetId="3">'Forma 14'!$R$24</definedName>
    <definedName name="VAS014_F_SavivaldybesSubsidijuIr42020Baziniu">'Forma 14'!$R$24</definedName>
    <definedName name="VAS014_F_SavivaldybesSubsidijuIr420BaziniuM" localSheetId="3">'Forma 14'!$C$24</definedName>
    <definedName name="VAS014_F_SavivaldybesSubsidijuIr420BaziniuM">'Forma 14'!$C$24</definedName>
    <definedName name="VAS014_F_SavivaldybesSubsidijuIr420BaziniuM2" localSheetId="3">'Forma 14'!$H$24</definedName>
    <definedName name="VAS014_F_SavivaldybesSubsidijuIr420BaziniuM2">'Forma 14'!$H$24</definedName>
    <definedName name="VAS014_F_SavivaldybesSubsidijuIr420BaziniuM3" localSheetId="3">'Forma 14'!$M$24</definedName>
    <definedName name="VAS014_F_SavivaldybesSubsidijuIr420BaziniuM3">'Forma 14'!$M$24</definedName>
    <definedName name="VAS014_F_SavivaldybesSubsidijuIr4BAtaskaitiniuLaikotarpiu" localSheetId="3">'Forma 14'!$E$24</definedName>
    <definedName name="VAS014_F_SavivaldybesSubsidijuIr4BAtaskaitiniuLaikotarpiu">'Forma 14'!$E$24</definedName>
    <definedName name="VAS014_F_SavivaldybesSubsidijuIr4BAtaskaitiniuLaikotarpiu2" localSheetId="3">'Forma 14'!$J$24</definedName>
    <definedName name="VAS014_F_SavivaldybesSubsidijuIr4BAtaskaitiniuLaikotarpiu2">'Forma 14'!$J$24</definedName>
    <definedName name="VAS014_F_SavivaldybesSubsidijuIr4BAtaskaitiniuLaikotarpiu3" localSheetId="3">'Forma 14'!$O$24</definedName>
    <definedName name="VAS014_F_SavivaldybesSubsidijuIr4BAtaskaitiniuLaikotarpiu3">'Forma 14'!$O$24</definedName>
    <definedName name="VAS014_F_SavivaldybesSubsidijuIr4DPradetasEksploatuoti" localSheetId="3">'Forma 14'!$G$24</definedName>
    <definedName name="VAS014_F_SavivaldybesSubsidijuIr4DPradetasEksploatuoti">'Forma 14'!$G$24</definedName>
    <definedName name="VAS014_F_SavivaldybesSubsidijuIr4DPradetasEksploatuoti2" localSheetId="3">'Forma 14'!$L$24</definedName>
    <definedName name="VAS014_F_SavivaldybesSubsidijuIr4DPradetasEksploatuoti2">'Forma 14'!$L$24</definedName>
    <definedName name="VAS014_F_SavivaldybesSubsidijuIr4DPradetasEksploatuoti3" localSheetId="3">'Forma 14'!$Q$24</definedName>
    <definedName name="VAS014_F_SavivaldybesSubsidijuIr4DPradetasEksploatuoti3">'Forma 14'!$Q$24</definedName>
    <definedName name="VAS014_F_SavivaldybesSubsidijuIr4SaltiniuPanaudojimas" localSheetId="3">'Forma 14'!$S$24</definedName>
    <definedName name="VAS014_F_SavivaldybesSubsidijuIr4SaltiniuPanaudojimas">'Forma 14'!$S$24</definedName>
    <definedName name="VAS014_F_SavivaldybesSubsidijuIr4SaltiniuPanaudojimas2" localSheetId="3">'Forma 14'!$V$24</definedName>
    <definedName name="VAS014_F_SavivaldybesSubsidijuIr4SaltiniuPanaudojimas2">'Forma 14'!$V$24</definedName>
    <definedName name="VAS014_F_SavivaldybesSubsidijuIr52020Baziniu" localSheetId="3">'Forma 14'!$R$25</definedName>
    <definedName name="VAS014_F_SavivaldybesSubsidijuIr52020Baziniu">'Forma 14'!$R$25</definedName>
    <definedName name="VAS014_F_SavivaldybesSubsidijuIr520BaziniuM" localSheetId="3">'Forma 14'!$C$25</definedName>
    <definedName name="VAS014_F_SavivaldybesSubsidijuIr520BaziniuM">'Forma 14'!$C$25</definedName>
    <definedName name="VAS014_F_SavivaldybesSubsidijuIr520BaziniuM2" localSheetId="3">'Forma 14'!$H$25</definedName>
    <definedName name="VAS014_F_SavivaldybesSubsidijuIr520BaziniuM2">'Forma 14'!$H$25</definedName>
    <definedName name="VAS014_F_SavivaldybesSubsidijuIr520BaziniuM3" localSheetId="3">'Forma 14'!$M$25</definedName>
    <definedName name="VAS014_F_SavivaldybesSubsidijuIr520BaziniuM3">'Forma 14'!$M$25</definedName>
    <definedName name="VAS014_F_SavivaldybesSubsidijuIr5BAtaskaitiniuLaikotarpiu" localSheetId="3">'Forma 14'!$E$25</definedName>
    <definedName name="VAS014_F_SavivaldybesSubsidijuIr5BAtaskaitiniuLaikotarpiu">'Forma 14'!$E$25</definedName>
    <definedName name="VAS014_F_SavivaldybesSubsidijuIr5BAtaskaitiniuLaikotarpiu2" localSheetId="3">'Forma 14'!$J$25</definedName>
    <definedName name="VAS014_F_SavivaldybesSubsidijuIr5BAtaskaitiniuLaikotarpiu2">'Forma 14'!$J$25</definedName>
    <definedName name="VAS014_F_SavivaldybesSubsidijuIr5BAtaskaitiniuLaikotarpiu3" localSheetId="3">'Forma 14'!$O$25</definedName>
    <definedName name="VAS014_F_SavivaldybesSubsidijuIr5BAtaskaitiniuLaikotarpiu3">'Forma 14'!$O$25</definedName>
    <definedName name="VAS014_F_SavivaldybesSubsidijuIr5DPradetasEksploatuoti" localSheetId="3">'Forma 14'!$G$25</definedName>
    <definedName name="VAS014_F_SavivaldybesSubsidijuIr5DPradetasEksploatuoti">'Forma 14'!$G$25</definedName>
    <definedName name="VAS014_F_SavivaldybesSubsidijuIr5DPradetasEksploatuoti2" localSheetId="3">'Forma 14'!$L$25</definedName>
    <definedName name="VAS014_F_SavivaldybesSubsidijuIr5DPradetasEksploatuoti2">'Forma 14'!$L$25</definedName>
    <definedName name="VAS014_F_SavivaldybesSubsidijuIr5DPradetasEksploatuoti3" localSheetId="3">'Forma 14'!$Q$25</definedName>
    <definedName name="VAS014_F_SavivaldybesSubsidijuIr5DPradetasEksploatuoti3">'Forma 14'!$Q$25</definedName>
    <definedName name="VAS014_F_SavivaldybesSubsidijuIr5SaltiniuPanaudojimas" localSheetId="3">'Forma 14'!$S$25</definedName>
    <definedName name="VAS014_F_SavivaldybesSubsidijuIr5SaltiniuPanaudojimas">'Forma 14'!$S$25</definedName>
    <definedName name="VAS014_F_SavivaldybesSubsidijuIr5SaltiniuPanaudojimas2" localSheetId="3">'Forma 14'!$V$25</definedName>
    <definedName name="VAS014_F_SavivaldybesSubsidijuIr5SaltiniuPanaudojimas2">'Forma 14'!$V$25</definedName>
    <definedName name="VAS014_F_SavivaldybesSubsidijuIr62020Baziniu" localSheetId="3">'Forma 14'!$R$26</definedName>
    <definedName name="VAS014_F_SavivaldybesSubsidijuIr62020Baziniu">'Forma 14'!$R$26</definedName>
    <definedName name="VAS014_F_SavivaldybesSubsidijuIr620BaziniuM" localSheetId="3">'Forma 14'!$C$26</definedName>
    <definedName name="VAS014_F_SavivaldybesSubsidijuIr620BaziniuM">'Forma 14'!$C$26</definedName>
    <definedName name="VAS014_F_SavivaldybesSubsidijuIr620BaziniuM2" localSheetId="3">'Forma 14'!$H$26</definedName>
    <definedName name="VAS014_F_SavivaldybesSubsidijuIr620BaziniuM2">'Forma 14'!$H$26</definedName>
    <definedName name="VAS014_F_SavivaldybesSubsidijuIr620BaziniuM3" localSheetId="3">'Forma 14'!$M$26</definedName>
    <definedName name="VAS014_F_SavivaldybesSubsidijuIr620BaziniuM3">'Forma 14'!$M$26</definedName>
    <definedName name="VAS014_F_SavivaldybesSubsidijuIr6BAtaskaitiniuLaikotarpiu" localSheetId="3">'Forma 14'!$E$26</definedName>
    <definedName name="VAS014_F_SavivaldybesSubsidijuIr6BAtaskaitiniuLaikotarpiu">'Forma 14'!$E$26</definedName>
    <definedName name="VAS014_F_SavivaldybesSubsidijuIr6BAtaskaitiniuLaikotarpiu2" localSheetId="3">'Forma 14'!$J$26</definedName>
    <definedName name="VAS014_F_SavivaldybesSubsidijuIr6BAtaskaitiniuLaikotarpiu2">'Forma 14'!$J$26</definedName>
    <definedName name="VAS014_F_SavivaldybesSubsidijuIr6BAtaskaitiniuLaikotarpiu3" localSheetId="3">'Forma 14'!$O$26</definedName>
    <definedName name="VAS014_F_SavivaldybesSubsidijuIr6BAtaskaitiniuLaikotarpiu3">'Forma 14'!$O$26</definedName>
    <definedName name="VAS014_F_SavivaldybesSubsidijuIr6DPradetasEksploatuoti" localSheetId="3">'Forma 14'!$G$26</definedName>
    <definedName name="VAS014_F_SavivaldybesSubsidijuIr6DPradetasEksploatuoti">'Forma 14'!$G$26</definedName>
    <definedName name="VAS014_F_SavivaldybesSubsidijuIr6DPradetasEksploatuoti2" localSheetId="3">'Forma 14'!$L$26</definedName>
    <definedName name="VAS014_F_SavivaldybesSubsidijuIr6DPradetasEksploatuoti2">'Forma 14'!$L$26</definedName>
    <definedName name="VAS014_F_SavivaldybesSubsidijuIr6DPradetasEksploatuoti3" localSheetId="3">'Forma 14'!$Q$26</definedName>
    <definedName name="VAS014_F_SavivaldybesSubsidijuIr6DPradetasEksploatuoti3">'Forma 14'!$Q$26</definedName>
    <definedName name="VAS014_F_SavivaldybesSubsidijuIr6SaltiniuPanaudojimas" localSheetId="3">'Forma 14'!$S$26</definedName>
    <definedName name="VAS014_F_SavivaldybesSubsidijuIr6SaltiniuPanaudojimas">'Forma 14'!$S$26</definedName>
    <definedName name="VAS014_F_SavivaldybesSubsidijuIr6SaltiniuPanaudojimas2" localSheetId="3">'Forma 14'!$V$26</definedName>
    <definedName name="VAS014_F_SavivaldybesSubsidijuIr6SaltiniuPanaudojimas2">'Forma 14'!$V$26</definedName>
    <definedName name="VAS014_F_SavivaldybesSubsidijuIr72020Baziniu" localSheetId="3">'Forma 14'!$R$27</definedName>
    <definedName name="VAS014_F_SavivaldybesSubsidijuIr72020Baziniu">'Forma 14'!$R$27</definedName>
    <definedName name="VAS014_F_SavivaldybesSubsidijuIr720BaziniuM" localSheetId="3">'Forma 14'!$C$27</definedName>
    <definedName name="VAS014_F_SavivaldybesSubsidijuIr720BaziniuM">'Forma 14'!$C$27</definedName>
    <definedName name="VAS014_F_SavivaldybesSubsidijuIr720BaziniuM2" localSheetId="3">'Forma 14'!$H$27</definedName>
    <definedName name="VAS014_F_SavivaldybesSubsidijuIr720BaziniuM2">'Forma 14'!$H$27</definedName>
    <definedName name="VAS014_F_SavivaldybesSubsidijuIr720BaziniuM3" localSheetId="3">'Forma 14'!$M$27</definedName>
    <definedName name="VAS014_F_SavivaldybesSubsidijuIr720BaziniuM3">'Forma 14'!$M$27</definedName>
    <definedName name="VAS014_F_SavivaldybesSubsidijuIr7BAtaskaitiniuLaikotarpiu" localSheetId="3">'Forma 14'!$E$27</definedName>
    <definedName name="VAS014_F_SavivaldybesSubsidijuIr7BAtaskaitiniuLaikotarpiu">'Forma 14'!$E$27</definedName>
    <definedName name="VAS014_F_SavivaldybesSubsidijuIr7BAtaskaitiniuLaikotarpiu2" localSheetId="3">'Forma 14'!$J$27</definedName>
    <definedName name="VAS014_F_SavivaldybesSubsidijuIr7BAtaskaitiniuLaikotarpiu2">'Forma 14'!$J$27</definedName>
    <definedName name="VAS014_F_SavivaldybesSubsidijuIr7BAtaskaitiniuLaikotarpiu3" localSheetId="3">'Forma 14'!$O$27</definedName>
    <definedName name="VAS014_F_SavivaldybesSubsidijuIr7BAtaskaitiniuLaikotarpiu3">'Forma 14'!$O$27</definedName>
    <definedName name="VAS014_F_SavivaldybesSubsidijuIr7DPradetasEksploatuoti" localSheetId="3">'Forma 14'!$G$27</definedName>
    <definedName name="VAS014_F_SavivaldybesSubsidijuIr7DPradetasEksploatuoti">'Forma 14'!$G$27</definedName>
    <definedName name="VAS014_F_SavivaldybesSubsidijuIr7DPradetasEksploatuoti2" localSheetId="3">'Forma 14'!$L$27</definedName>
    <definedName name="VAS014_F_SavivaldybesSubsidijuIr7DPradetasEksploatuoti2">'Forma 14'!$L$27</definedName>
    <definedName name="VAS014_F_SavivaldybesSubsidijuIr7DPradetasEksploatuoti3" localSheetId="3">'Forma 14'!$Q$27</definedName>
    <definedName name="VAS014_F_SavivaldybesSubsidijuIr7DPradetasEksploatuoti3">'Forma 14'!$Q$27</definedName>
    <definedName name="VAS014_F_SavivaldybesSubsidijuIr7SaltiniuPanaudojimas" localSheetId="3">'Forma 14'!$S$27</definedName>
    <definedName name="VAS014_F_SavivaldybesSubsidijuIr7SaltiniuPanaudojimas">'Forma 14'!$S$27</definedName>
    <definedName name="VAS014_F_SavivaldybesSubsidijuIr7SaltiniuPanaudojimas2" localSheetId="3">'Forma 14'!$V$27</definedName>
    <definedName name="VAS014_F_SavivaldybesSubsidijuIr7SaltiniuPanaudojimas2">'Forma 14'!$V$27</definedName>
    <definedName name="VAS014_F_SavivaldybesSubsidijuIr82020Baziniu" localSheetId="3">'Forma 14'!$R$28</definedName>
    <definedName name="VAS014_F_SavivaldybesSubsidijuIr82020Baziniu">'Forma 14'!$R$28</definedName>
    <definedName name="VAS014_F_SavivaldybesSubsidijuIr820BaziniuM" localSheetId="3">'Forma 14'!$C$28</definedName>
    <definedName name="VAS014_F_SavivaldybesSubsidijuIr820BaziniuM">'Forma 14'!$C$28</definedName>
    <definedName name="VAS014_F_SavivaldybesSubsidijuIr820BaziniuM2" localSheetId="3">'Forma 14'!$H$28</definedName>
    <definedName name="VAS014_F_SavivaldybesSubsidijuIr820BaziniuM2">'Forma 14'!$H$28</definedName>
    <definedName name="VAS014_F_SavivaldybesSubsidijuIr820BaziniuM3" localSheetId="3">'Forma 14'!$M$28</definedName>
    <definedName name="VAS014_F_SavivaldybesSubsidijuIr820BaziniuM3">'Forma 14'!$M$28</definedName>
    <definedName name="VAS014_F_SavivaldybesSubsidijuIr8BAtaskaitiniuLaikotarpiu" localSheetId="3">'Forma 14'!$E$28</definedName>
    <definedName name="VAS014_F_SavivaldybesSubsidijuIr8BAtaskaitiniuLaikotarpiu">'Forma 14'!$E$28</definedName>
    <definedName name="VAS014_F_SavivaldybesSubsidijuIr8BAtaskaitiniuLaikotarpiu2" localSheetId="3">'Forma 14'!$J$28</definedName>
    <definedName name="VAS014_F_SavivaldybesSubsidijuIr8BAtaskaitiniuLaikotarpiu2">'Forma 14'!$J$28</definedName>
    <definedName name="VAS014_F_SavivaldybesSubsidijuIr8BAtaskaitiniuLaikotarpiu3" localSheetId="3">'Forma 14'!$O$28</definedName>
    <definedName name="VAS014_F_SavivaldybesSubsidijuIr8BAtaskaitiniuLaikotarpiu3">'Forma 14'!$O$28</definedName>
    <definedName name="VAS014_F_SavivaldybesSubsidijuIr8DPradetasEksploatuoti" localSheetId="3">'Forma 14'!$G$28</definedName>
    <definedName name="VAS014_F_SavivaldybesSubsidijuIr8DPradetasEksploatuoti">'Forma 14'!$G$28</definedName>
    <definedName name="VAS014_F_SavivaldybesSubsidijuIr8DPradetasEksploatuoti2" localSheetId="3">'Forma 14'!$L$28</definedName>
    <definedName name="VAS014_F_SavivaldybesSubsidijuIr8DPradetasEksploatuoti2">'Forma 14'!$L$28</definedName>
    <definedName name="VAS014_F_SavivaldybesSubsidijuIr8DPradetasEksploatuoti3" localSheetId="3">'Forma 14'!$Q$28</definedName>
    <definedName name="VAS014_F_SavivaldybesSubsidijuIr8DPradetasEksploatuoti3">'Forma 14'!$Q$28</definedName>
    <definedName name="VAS014_F_SavivaldybesSubsidijuIr8SaltiniuPanaudojimas" localSheetId="3">'Forma 14'!$S$28</definedName>
    <definedName name="VAS014_F_SavivaldybesSubsidijuIr8SaltiniuPanaudojimas">'Forma 14'!$S$28</definedName>
    <definedName name="VAS014_F_SavivaldybesSubsidijuIr8SaltiniuPanaudojimas2" localSheetId="3">'Forma 14'!$V$28</definedName>
    <definedName name="VAS014_F_SavivaldybesSubsidijuIr8SaltiniuPanaudojimas2">'Forma 14'!$V$28</definedName>
    <definedName name="VAS014_F_SavivaldybesSubsidijuIr92020Baziniu" localSheetId="3">'Forma 14'!$R$29</definedName>
    <definedName name="VAS014_F_SavivaldybesSubsidijuIr92020Baziniu">'Forma 14'!$R$29</definedName>
    <definedName name="VAS014_F_SavivaldybesSubsidijuIr920BaziniuM" localSheetId="3">'Forma 14'!$C$29</definedName>
    <definedName name="VAS014_F_SavivaldybesSubsidijuIr920BaziniuM">'Forma 14'!$C$29</definedName>
    <definedName name="VAS014_F_SavivaldybesSubsidijuIr920BaziniuM2" localSheetId="3">'Forma 14'!$H$29</definedName>
    <definedName name="VAS014_F_SavivaldybesSubsidijuIr920BaziniuM2">'Forma 14'!$H$29</definedName>
    <definedName name="VAS014_F_SavivaldybesSubsidijuIr920BaziniuM3" localSheetId="3">'Forma 14'!$M$29</definedName>
    <definedName name="VAS014_F_SavivaldybesSubsidijuIr920BaziniuM3">'Forma 14'!$M$29</definedName>
    <definedName name="VAS014_F_SavivaldybesSubsidijuIr9BAtaskaitiniuLaikotarpiu" localSheetId="3">'Forma 14'!$E$29</definedName>
    <definedName name="VAS014_F_SavivaldybesSubsidijuIr9BAtaskaitiniuLaikotarpiu">'Forma 14'!$E$29</definedName>
    <definedName name="VAS014_F_SavivaldybesSubsidijuIr9BAtaskaitiniuLaikotarpiu2" localSheetId="3">'Forma 14'!$J$29</definedName>
    <definedName name="VAS014_F_SavivaldybesSubsidijuIr9BAtaskaitiniuLaikotarpiu2">'Forma 14'!$J$29</definedName>
    <definedName name="VAS014_F_SavivaldybesSubsidijuIr9BAtaskaitiniuLaikotarpiu3" localSheetId="3">'Forma 14'!$O$29</definedName>
    <definedName name="VAS014_F_SavivaldybesSubsidijuIr9BAtaskaitiniuLaikotarpiu3">'Forma 14'!$O$29</definedName>
    <definedName name="VAS014_F_SavivaldybesSubsidijuIr9DPradetasEksploatuoti" localSheetId="3">'Forma 14'!$G$29</definedName>
    <definedName name="VAS014_F_SavivaldybesSubsidijuIr9DPradetasEksploatuoti">'Forma 14'!$G$29</definedName>
    <definedName name="VAS014_F_SavivaldybesSubsidijuIr9DPradetasEksploatuoti2" localSheetId="3">'Forma 14'!$L$29</definedName>
    <definedName name="VAS014_F_SavivaldybesSubsidijuIr9DPradetasEksploatuoti2">'Forma 14'!$L$29</definedName>
    <definedName name="VAS014_F_SavivaldybesSubsidijuIr9DPradetasEksploatuoti3" localSheetId="3">'Forma 14'!$Q$29</definedName>
    <definedName name="VAS014_F_SavivaldybesSubsidijuIr9DPradetasEksploatuoti3">'Forma 14'!$Q$29</definedName>
    <definedName name="VAS014_F_SavivaldybesSubsidijuIr9SaltiniuPanaudojimas" localSheetId="3">'Forma 14'!$S$29</definedName>
    <definedName name="VAS014_F_SavivaldybesSubsidijuIr9SaltiniuPanaudojimas">'Forma 14'!$S$29</definedName>
    <definedName name="VAS014_F_SavivaldybesSubsidijuIr9SaltiniuPanaudojimas2" localSheetId="3">'Forma 14'!$V$29</definedName>
    <definedName name="VAS014_F_SavivaldybesSubsidijuIr9SaltiniuPanaudojimas2">'Forma 14'!$V$29</definedName>
    <definedName name="VAS014_F_SavivaldybesSubsidijuIrBAtaskaitiniuLaikotarpiu" localSheetId="3">'Forma 14'!$E$20</definedName>
    <definedName name="VAS014_F_SavivaldybesSubsidijuIrBAtaskaitiniuLaikotarpiu">'Forma 14'!$E$20</definedName>
    <definedName name="VAS014_F_SavivaldybesSubsidijuIrBAtaskaitiniuLaikotarpiu2" localSheetId="3">'Forma 14'!$J$20</definedName>
    <definedName name="VAS014_F_SavivaldybesSubsidijuIrBAtaskaitiniuLaikotarpiu2">'Forma 14'!$J$20</definedName>
    <definedName name="VAS014_F_SavivaldybesSubsidijuIrBAtaskaitiniuLaikotarpiu3" localSheetId="3">'Forma 14'!$O$20</definedName>
    <definedName name="VAS014_F_SavivaldybesSubsidijuIrBAtaskaitiniuLaikotarpiu3">'Forma 14'!$O$20</definedName>
    <definedName name="VAS014_F_SavivaldybesSubsidijuIrDPradetasEksploatuoti" localSheetId="3">'Forma 14'!$G$20</definedName>
    <definedName name="VAS014_F_SavivaldybesSubsidijuIrDPradetasEksploatuoti">'Forma 14'!$G$20</definedName>
    <definedName name="VAS014_F_SavivaldybesSubsidijuIrDPradetasEksploatuoti2" localSheetId="3">'Forma 14'!$L$20</definedName>
    <definedName name="VAS014_F_SavivaldybesSubsidijuIrDPradetasEksploatuoti2">'Forma 14'!$L$20</definedName>
    <definedName name="VAS014_F_SavivaldybesSubsidijuIrDPradetasEksploatuoti3" localSheetId="3">'Forma 14'!$Q$20</definedName>
    <definedName name="VAS014_F_SavivaldybesSubsidijuIrDPradetasEksploatuoti3">'Forma 14'!$Q$20</definedName>
    <definedName name="VAS014_F_SavivaldybesSubsidijuIrSaltiniuPanaudojimas" localSheetId="3">'Forma 14'!$S$20</definedName>
    <definedName name="VAS014_F_SavivaldybesSubsidijuIrSaltiniuPanaudojimas">'Forma 14'!$S$20</definedName>
    <definedName name="VAS014_F_SavivaldybesSubsidijuIrSaltiniuPanaudojimas2" localSheetId="3">'Forma 14'!$V$20</definedName>
    <definedName name="VAS014_F_SavivaldybesSubsidijuIrSaltiniuPanaudojimas2">'Forma 14'!$V$20</definedName>
    <definedName name="VAS014_F_ValstybesSubsidijuIr12020Baziniu" localSheetId="3">'Forma 14'!$R$14</definedName>
    <definedName name="VAS014_F_ValstybesSubsidijuIr12020Baziniu">'Forma 14'!$R$14</definedName>
    <definedName name="VAS014_F_ValstybesSubsidijuIr120BaziniuM" localSheetId="3">'Forma 14'!$C$14</definedName>
    <definedName name="VAS014_F_ValstybesSubsidijuIr120BaziniuM">'Forma 14'!$C$14</definedName>
    <definedName name="VAS014_F_ValstybesSubsidijuIr120BaziniuM2" localSheetId="3">'Forma 14'!$H$14</definedName>
    <definedName name="VAS014_F_ValstybesSubsidijuIr120BaziniuM2">'Forma 14'!$H$14</definedName>
    <definedName name="VAS014_F_ValstybesSubsidijuIr120BaziniuM3" localSheetId="3">'Forma 14'!$M$14</definedName>
    <definedName name="VAS014_F_ValstybesSubsidijuIr120BaziniuM3">'Forma 14'!$M$14</definedName>
    <definedName name="VAS014_F_ValstybesSubsidijuIr1BAtaskaitiniuLaikotarpiu" localSheetId="3">'Forma 14'!$E$14</definedName>
    <definedName name="VAS014_F_ValstybesSubsidijuIr1BAtaskaitiniuLaikotarpiu">'Forma 14'!$E$14</definedName>
    <definedName name="VAS014_F_ValstybesSubsidijuIr1BAtaskaitiniuLaikotarpiu2" localSheetId="3">'Forma 14'!$J$14</definedName>
    <definedName name="VAS014_F_ValstybesSubsidijuIr1BAtaskaitiniuLaikotarpiu2">'Forma 14'!$J$14</definedName>
    <definedName name="VAS014_F_ValstybesSubsidijuIr1BAtaskaitiniuLaikotarpiu3" localSheetId="3">'Forma 14'!$O$14</definedName>
    <definedName name="VAS014_F_ValstybesSubsidijuIr1BAtaskaitiniuLaikotarpiu3">'Forma 14'!$O$14</definedName>
    <definedName name="VAS014_F_ValstybesSubsidijuIr1DPradetasEksploatuoti" localSheetId="3">'Forma 14'!$G$14</definedName>
    <definedName name="VAS014_F_ValstybesSubsidijuIr1DPradetasEksploatuoti">'Forma 14'!$G$14</definedName>
    <definedName name="VAS014_F_ValstybesSubsidijuIr1DPradetasEksploatuoti2" localSheetId="3">'Forma 14'!$L$14</definedName>
    <definedName name="VAS014_F_ValstybesSubsidijuIr1DPradetasEksploatuoti2">'Forma 14'!$L$14</definedName>
    <definedName name="VAS014_F_ValstybesSubsidijuIr1DPradetasEksploatuoti3" localSheetId="3">'Forma 14'!$Q$14</definedName>
    <definedName name="VAS014_F_ValstybesSubsidijuIr1DPradetasEksploatuoti3">'Forma 14'!$Q$14</definedName>
    <definedName name="VAS014_F_ValstybesSubsidijuIr1SaltiniuPanaudojimas" localSheetId="3">'Forma 14'!$S$14</definedName>
    <definedName name="VAS014_F_ValstybesSubsidijuIr1SaltiniuPanaudojimas">'Forma 14'!$S$14</definedName>
    <definedName name="VAS014_F_ValstybesSubsidijuIr1SaltiniuPanaudojimas2" localSheetId="3">'Forma 14'!$V$14</definedName>
    <definedName name="VAS014_F_ValstybesSubsidijuIr1SaltiniuPanaudojimas2">'Forma 14'!$V$14</definedName>
    <definedName name="VAS014_F_ValstybesSubsidijuIr2020Baziniu" localSheetId="3">'Forma 14'!$R$13</definedName>
    <definedName name="VAS014_F_ValstybesSubsidijuIr2020Baziniu">'Forma 14'!$R$13</definedName>
    <definedName name="VAS014_F_ValstybesSubsidijuIr20BaziniuM" localSheetId="3">'Forma 14'!$C$13</definedName>
    <definedName name="VAS014_F_ValstybesSubsidijuIr20BaziniuM">'Forma 14'!$C$13</definedName>
    <definedName name="VAS014_F_ValstybesSubsidijuIr20BaziniuM2" localSheetId="3">'Forma 14'!$H$13</definedName>
    <definedName name="VAS014_F_ValstybesSubsidijuIr20BaziniuM2">'Forma 14'!$H$13</definedName>
    <definedName name="VAS014_F_ValstybesSubsidijuIr20BaziniuM3" localSheetId="3">'Forma 14'!$M$13</definedName>
    <definedName name="VAS014_F_ValstybesSubsidijuIr20BaziniuM3">'Forma 14'!$M$13</definedName>
    <definedName name="VAS014_F_ValstybesSubsidijuIr22020Baziniu" localSheetId="3">'Forma 14'!$R$15</definedName>
    <definedName name="VAS014_F_ValstybesSubsidijuIr22020Baziniu">'Forma 14'!$R$15</definedName>
    <definedName name="VAS014_F_ValstybesSubsidijuIr220BaziniuM" localSheetId="3">'Forma 14'!$C$15</definedName>
    <definedName name="VAS014_F_ValstybesSubsidijuIr220BaziniuM">'Forma 14'!$C$15</definedName>
    <definedName name="VAS014_F_ValstybesSubsidijuIr220BaziniuM2" localSheetId="3">'Forma 14'!$H$15</definedName>
    <definedName name="VAS014_F_ValstybesSubsidijuIr220BaziniuM2">'Forma 14'!$H$15</definedName>
    <definedName name="VAS014_F_ValstybesSubsidijuIr220BaziniuM3" localSheetId="3">'Forma 14'!$M$15</definedName>
    <definedName name="VAS014_F_ValstybesSubsidijuIr220BaziniuM3">'Forma 14'!$M$15</definedName>
    <definedName name="VAS014_F_ValstybesSubsidijuIr2BAtaskaitiniuLaikotarpiu" localSheetId="3">'Forma 14'!$E$15</definedName>
    <definedName name="VAS014_F_ValstybesSubsidijuIr2BAtaskaitiniuLaikotarpiu">'Forma 14'!$E$15</definedName>
    <definedName name="VAS014_F_ValstybesSubsidijuIr2BAtaskaitiniuLaikotarpiu2" localSheetId="3">'Forma 14'!$J$15</definedName>
    <definedName name="VAS014_F_ValstybesSubsidijuIr2BAtaskaitiniuLaikotarpiu2">'Forma 14'!$J$15</definedName>
    <definedName name="VAS014_F_ValstybesSubsidijuIr2BAtaskaitiniuLaikotarpiu3" localSheetId="3">'Forma 14'!$O$15</definedName>
    <definedName name="VAS014_F_ValstybesSubsidijuIr2BAtaskaitiniuLaikotarpiu3">'Forma 14'!$O$15</definedName>
    <definedName name="VAS014_F_ValstybesSubsidijuIr2DPradetasEksploatuoti" localSheetId="3">'Forma 14'!$G$15</definedName>
    <definedName name="VAS014_F_ValstybesSubsidijuIr2DPradetasEksploatuoti">'Forma 14'!$G$15</definedName>
    <definedName name="VAS014_F_ValstybesSubsidijuIr2DPradetasEksploatuoti2" localSheetId="3">'Forma 14'!$L$15</definedName>
    <definedName name="VAS014_F_ValstybesSubsidijuIr2DPradetasEksploatuoti2">'Forma 14'!$L$15</definedName>
    <definedName name="VAS014_F_ValstybesSubsidijuIr2DPradetasEksploatuoti3" localSheetId="3">'Forma 14'!$Q$15</definedName>
    <definedName name="VAS014_F_ValstybesSubsidijuIr2DPradetasEksploatuoti3">'Forma 14'!$Q$15</definedName>
    <definedName name="VAS014_F_ValstybesSubsidijuIr2SaltiniuPanaudojimas" localSheetId="3">'Forma 14'!$S$15</definedName>
    <definedName name="VAS014_F_ValstybesSubsidijuIr2SaltiniuPanaudojimas">'Forma 14'!$S$15</definedName>
    <definedName name="VAS014_F_ValstybesSubsidijuIr2SaltiniuPanaudojimas2" localSheetId="3">'Forma 14'!$V$15</definedName>
    <definedName name="VAS014_F_ValstybesSubsidijuIr2SaltiniuPanaudojimas2">'Forma 14'!$V$15</definedName>
    <definedName name="VAS014_F_ValstybesSubsidijuIr32020Baziniu" localSheetId="3">'Forma 14'!$R$16</definedName>
    <definedName name="VAS014_F_ValstybesSubsidijuIr32020Baziniu">'Forma 14'!$R$16</definedName>
    <definedName name="VAS014_F_ValstybesSubsidijuIr320BaziniuM" localSheetId="3">'Forma 14'!$C$16</definedName>
    <definedName name="VAS014_F_ValstybesSubsidijuIr320BaziniuM">'Forma 14'!$C$16</definedName>
    <definedName name="VAS014_F_ValstybesSubsidijuIr320BaziniuM2" localSheetId="3">'Forma 14'!$H$16</definedName>
    <definedName name="VAS014_F_ValstybesSubsidijuIr320BaziniuM2">'Forma 14'!$H$16</definedName>
    <definedName name="VAS014_F_ValstybesSubsidijuIr320BaziniuM3" localSheetId="3">'Forma 14'!$M$16</definedName>
    <definedName name="VAS014_F_ValstybesSubsidijuIr320BaziniuM3">'Forma 14'!$M$16</definedName>
    <definedName name="VAS014_F_ValstybesSubsidijuIr3BAtaskaitiniuLaikotarpiu" localSheetId="3">'Forma 14'!$E$16</definedName>
    <definedName name="VAS014_F_ValstybesSubsidijuIr3BAtaskaitiniuLaikotarpiu">'Forma 14'!$E$16</definedName>
    <definedName name="VAS014_F_ValstybesSubsidijuIr3BAtaskaitiniuLaikotarpiu2" localSheetId="3">'Forma 14'!$J$16</definedName>
    <definedName name="VAS014_F_ValstybesSubsidijuIr3BAtaskaitiniuLaikotarpiu2">'Forma 14'!$J$16</definedName>
    <definedName name="VAS014_F_ValstybesSubsidijuIr3BAtaskaitiniuLaikotarpiu3" localSheetId="3">'Forma 14'!$O$16</definedName>
    <definedName name="VAS014_F_ValstybesSubsidijuIr3BAtaskaitiniuLaikotarpiu3">'Forma 14'!$O$16</definedName>
    <definedName name="VAS014_F_ValstybesSubsidijuIr3DPradetasEksploatuoti" localSheetId="3">'Forma 14'!$G$16</definedName>
    <definedName name="VAS014_F_ValstybesSubsidijuIr3DPradetasEksploatuoti">'Forma 14'!$G$16</definedName>
    <definedName name="VAS014_F_ValstybesSubsidijuIr3DPradetasEksploatuoti2" localSheetId="3">'Forma 14'!$L$16</definedName>
    <definedName name="VAS014_F_ValstybesSubsidijuIr3DPradetasEksploatuoti2">'Forma 14'!$L$16</definedName>
    <definedName name="VAS014_F_ValstybesSubsidijuIr3DPradetasEksploatuoti3" localSheetId="3">'Forma 14'!$Q$16</definedName>
    <definedName name="VAS014_F_ValstybesSubsidijuIr3DPradetasEksploatuoti3">'Forma 14'!$Q$16</definedName>
    <definedName name="VAS014_F_ValstybesSubsidijuIr3SaltiniuPanaudojimas" localSheetId="3">'Forma 14'!$S$16</definedName>
    <definedName name="VAS014_F_ValstybesSubsidijuIr3SaltiniuPanaudojimas">'Forma 14'!$S$16</definedName>
    <definedName name="VAS014_F_ValstybesSubsidijuIr3SaltiniuPanaudojimas2" localSheetId="3">'Forma 14'!$V$16</definedName>
    <definedName name="VAS014_F_ValstybesSubsidijuIr3SaltiniuPanaudojimas2">'Forma 14'!$V$16</definedName>
    <definedName name="VAS014_F_ValstybesSubsidijuIr42020Baziniu" localSheetId="3">'Forma 14'!$R$17</definedName>
    <definedName name="VAS014_F_ValstybesSubsidijuIr42020Baziniu">'Forma 14'!$R$17</definedName>
    <definedName name="VAS014_F_ValstybesSubsidijuIr420BaziniuM" localSheetId="3">'Forma 14'!$C$17</definedName>
    <definedName name="VAS014_F_ValstybesSubsidijuIr420BaziniuM">'Forma 14'!$C$17</definedName>
    <definedName name="VAS014_F_ValstybesSubsidijuIr420BaziniuM2" localSheetId="3">'Forma 14'!$H$17</definedName>
    <definedName name="VAS014_F_ValstybesSubsidijuIr420BaziniuM2">'Forma 14'!$H$17</definedName>
    <definedName name="VAS014_F_ValstybesSubsidijuIr420BaziniuM3" localSheetId="3">'Forma 14'!$M$17</definedName>
    <definedName name="VAS014_F_ValstybesSubsidijuIr420BaziniuM3">'Forma 14'!$M$17</definedName>
    <definedName name="VAS014_F_ValstybesSubsidijuIr4BAtaskaitiniuLaikotarpiu" localSheetId="3">'Forma 14'!$E$17</definedName>
    <definedName name="VAS014_F_ValstybesSubsidijuIr4BAtaskaitiniuLaikotarpiu">'Forma 14'!$E$17</definedName>
    <definedName name="VAS014_F_ValstybesSubsidijuIr4BAtaskaitiniuLaikotarpiu2" localSheetId="3">'Forma 14'!$J$17</definedName>
    <definedName name="VAS014_F_ValstybesSubsidijuIr4BAtaskaitiniuLaikotarpiu2">'Forma 14'!$J$17</definedName>
    <definedName name="VAS014_F_ValstybesSubsidijuIr4BAtaskaitiniuLaikotarpiu3" localSheetId="3">'Forma 14'!$O$17</definedName>
    <definedName name="VAS014_F_ValstybesSubsidijuIr4BAtaskaitiniuLaikotarpiu3">'Forma 14'!$O$17</definedName>
    <definedName name="VAS014_F_ValstybesSubsidijuIr4DPradetasEksploatuoti" localSheetId="3">'Forma 14'!$G$17</definedName>
    <definedName name="VAS014_F_ValstybesSubsidijuIr4DPradetasEksploatuoti">'Forma 14'!$G$17</definedName>
    <definedName name="VAS014_F_ValstybesSubsidijuIr4DPradetasEksploatuoti2" localSheetId="3">'Forma 14'!$L$17</definedName>
    <definedName name="VAS014_F_ValstybesSubsidijuIr4DPradetasEksploatuoti2">'Forma 14'!$L$17</definedName>
    <definedName name="VAS014_F_ValstybesSubsidijuIr4DPradetasEksploatuoti3" localSheetId="3">'Forma 14'!$Q$17</definedName>
    <definedName name="VAS014_F_ValstybesSubsidijuIr4DPradetasEksploatuoti3">'Forma 14'!$Q$17</definedName>
    <definedName name="VAS014_F_ValstybesSubsidijuIr4SaltiniuPanaudojimas" localSheetId="3">'Forma 14'!$S$17</definedName>
    <definedName name="VAS014_F_ValstybesSubsidijuIr4SaltiniuPanaudojimas">'Forma 14'!$S$17</definedName>
    <definedName name="VAS014_F_ValstybesSubsidijuIr4SaltiniuPanaudojimas2" localSheetId="3">'Forma 14'!$V$17</definedName>
    <definedName name="VAS014_F_ValstybesSubsidijuIr4SaltiniuPanaudojimas2">'Forma 14'!$V$17</definedName>
    <definedName name="VAS014_F_ValstybesSubsidijuIr52020Baziniu" localSheetId="3">'Forma 14'!$R$18</definedName>
    <definedName name="VAS014_F_ValstybesSubsidijuIr52020Baziniu">'Forma 14'!$R$18</definedName>
    <definedName name="VAS014_F_ValstybesSubsidijuIr520BaziniuM" localSheetId="3">'Forma 14'!$C$18</definedName>
    <definedName name="VAS014_F_ValstybesSubsidijuIr520BaziniuM">'Forma 14'!$C$18</definedName>
    <definedName name="VAS014_F_ValstybesSubsidijuIr520BaziniuM2" localSheetId="3">'Forma 14'!$H$18</definedName>
    <definedName name="VAS014_F_ValstybesSubsidijuIr520BaziniuM2">'Forma 14'!$H$18</definedName>
    <definedName name="VAS014_F_ValstybesSubsidijuIr520BaziniuM3" localSheetId="3">'Forma 14'!$M$18</definedName>
    <definedName name="VAS014_F_ValstybesSubsidijuIr520BaziniuM3">'Forma 14'!$M$18</definedName>
    <definedName name="VAS014_F_ValstybesSubsidijuIr5BAtaskaitiniuLaikotarpiu" localSheetId="3">'Forma 14'!$E$18</definedName>
    <definedName name="VAS014_F_ValstybesSubsidijuIr5BAtaskaitiniuLaikotarpiu">'Forma 14'!$E$18</definedName>
    <definedName name="VAS014_F_ValstybesSubsidijuIr5BAtaskaitiniuLaikotarpiu2" localSheetId="3">'Forma 14'!$J$18</definedName>
    <definedName name="VAS014_F_ValstybesSubsidijuIr5BAtaskaitiniuLaikotarpiu2">'Forma 14'!$J$18</definedName>
    <definedName name="VAS014_F_ValstybesSubsidijuIr5BAtaskaitiniuLaikotarpiu3" localSheetId="3">'Forma 14'!$O$18</definedName>
    <definedName name="VAS014_F_ValstybesSubsidijuIr5BAtaskaitiniuLaikotarpiu3">'Forma 14'!$O$18</definedName>
    <definedName name="VAS014_F_ValstybesSubsidijuIr5DPradetasEksploatuoti" localSheetId="3">'Forma 14'!$G$18</definedName>
    <definedName name="VAS014_F_ValstybesSubsidijuIr5DPradetasEksploatuoti">'Forma 14'!$G$18</definedName>
    <definedName name="VAS014_F_ValstybesSubsidijuIr5DPradetasEksploatuoti2" localSheetId="3">'Forma 14'!$L$18</definedName>
    <definedName name="VAS014_F_ValstybesSubsidijuIr5DPradetasEksploatuoti2">'Forma 14'!$L$18</definedName>
    <definedName name="VAS014_F_ValstybesSubsidijuIr5DPradetasEksploatuoti3" localSheetId="3">'Forma 14'!$Q$18</definedName>
    <definedName name="VAS014_F_ValstybesSubsidijuIr5DPradetasEksploatuoti3">'Forma 14'!$Q$18</definedName>
    <definedName name="VAS014_F_ValstybesSubsidijuIr5SaltiniuPanaudojimas" localSheetId="3">'Forma 14'!$S$18</definedName>
    <definedName name="VAS014_F_ValstybesSubsidijuIr5SaltiniuPanaudojimas">'Forma 14'!$S$18</definedName>
    <definedName name="VAS014_F_ValstybesSubsidijuIr5SaltiniuPanaudojimas2" localSheetId="3">'Forma 14'!$V$18</definedName>
    <definedName name="VAS014_F_ValstybesSubsidijuIr5SaltiniuPanaudojimas2">'Forma 14'!$V$18</definedName>
    <definedName name="VAS014_F_ValstybesSubsidijuIr62020Baziniu" localSheetId="3">'Forma 14'!$R$19</definedName>
    <definedName name="VAS014_F_ValstybesSubsidijuIr62020Baziniu">'Forma 14'!$R$19</definedName>
    <definedName name="VAS014_F_ValstybesSubsidijuIr620BaziniuM" localSheetId="3">'Forma 14'!$C$19</definedName>
    <definedName name="VAS014_F_ValstybesSubsidijuIr620BaziniuM">'Forma 14'!$C$19</definedName>
    <definedName name="VAS014_F_ValstybesSubsidijuIr620BaziniuM2" localSheetId="3">'Forma 14'!$H$19</definedName>
    <definedName name="VAS014_F_ValstybesSubsidijuIr620BaziniuM2">'Forma 14'!$H$19</definedName>
    <definedName name="VAS014_F_ValstybesSubsidijuIr620BaziniuM3" localSheetId="3">'Forma 14'!$M$19</definedName>
    <definedName name="VAS014_F_ValstybesSubsidijuIr620BaziniuM3">'Forma 14'!$M$19</definedName>
    <definedName name="VAS014_F_ValstybesSubsidijuIr6BAtaskaitiniuLaikotarpiu" localSheetId="3">'Forma 14'!$E$19</definedName>
    <definedName name="VAS014_F_ValstybesSubsidijuIr6BAtaskaitiniuLaikotarpiu">'Forma 14'!$E$19</definedName>
    <definedName name="VAS014_F_ValstybesSubsidijuIr6BAtaskaitiniuLaikotarpiu2" localSheetId="3">'Forma 14'!$J$19</definedName>
    <definedName name="VAS014_F_ValstybesSubsidijuIr6BAtaskaitiniuLaikotarpiu2">'Forma 14'!$J$19</definedName>
    <definedName name="VAS014_F_ValstybesSubsidijuIr6BAtaskaitiniuLaikotarpiu3" localSheetId="3">'Forma 14'!$O$19</definedName>
    <definedName name="VAS014_F_ValstybesSubsidijuIr6BAtaskaitiniuLaikotarpiu3">'Forma 14'!$O$19</definedName>
    <definedName name="VAS014_F_ValstybesSubsidijuIr6DPradetasEksploatuoti" localSheetId="3">'Forma 14'!$G$19</definedName>
    <definedName name="VAS014_F_ValstybesSubsidijuIr6DPradetasEksploatuoti">'Forma 14'!$G$19</definedName>
    <definedName name="VAS014_F_ValstybesSubsidijuIr6DPradetasEksploatuoti2" localSheetId="3">'Forma 14'!$L$19</definedName>
    <definedName name="VAS014_F_ValstybesSubsidijuIr6DPradetasEksploatuoti2">'Forma 14'!$L$19</definedName>
    <definedName name="VAS014_F_ValstybesSubsidijuIr6DPradetasEksploatuoti3" localSheetId="3">'Forma 14'!$Q$19</definedName>
    <definedName name="VAS014_F_ValstybesSubsidijuIr6DPradetasEksploatuoti3">'Forma 14'!$Q$19</definedName>
    <definedName name="VAS014_F_ValstybesSubsidijuIr6SaltiniuPanaudojimas" localSheetId="3">'Forma 14'!$S$19</definedName>
    <definedName name="VAS014_F_ValstybesSubsidijuIr6SaltiniuPanaudojimas">'Forma 14'!$S$19</definedName>
    <definedName name="VAS014_F_ValstybesSubsidijuIr6SaltiniuPanaudojimas2" localSheetId="3">'Forma 14'!$V$19</definedName>
    <definedName name="VAS014_F_ValstybesSubsidijuIr6SaltiniuPanaudojimas2">'Forma 14'!$V$19</definedName>
    <definedName name="VAS014_F_ValstybesSubsidijuIrBAtaskaitiniuLaikotarpiu" localSheetId="3">'Forma 14'!$E$13</definedName>
    <definedName name="VAS014_F_ValstybesSubsidijuIrBAtaskaitiniuLaikotarpiu">'Forma 14'!$E$13</definedName>
    <definedName name="VAS014_F_ValstybesSubsidijuIrBAtaskaitiniuLaikotarpiu2" localSheetId="3">'Forma 14'!$J$13</definedName>
    <definedName name="VAS014_F_ValstybesSubsidijuIrBAtaskaitiniuLaikotarpiu2">'Forma 14'!$J$13</definedName>
    <definedName name="VAS014_F_ValstybesSubsidijuIrBAtaskaitiniuLaikotarpiu3" localSheetId="3">'Forma 14'!$O$13</definedName>
    <definedName name="VAS014_F_ValstybesSubsidijuIrBAtaskaitiniuLaikotarpiu3">'Forma 14'!$O$13</definedName>
    <definedName name="VAS014_F_ValstybesSubsidijuIrDPradetasEksploatuoti" localSheetId="3">'Forma 14'!$G$13</definedName>
    <definedName name="VAS014_F_ValstybesSubsidijuIrDPradetasEksploatuoti">'Forma 14'!$G$13</definedName>
    <definedName name="VAS014_F_ValstybesSubsidijuIrDPradetasEksploatuoti2" localSheetId="3">'Forma 14'!$L$13</definedName>
    <definedName name="VAS014_F_ValstybesSubsidijuIrDPradetasEksploatuoti2">'Forma 14'!$L$13</definedName>
    <definedName name="VAS014_F_ValstybesSubsidijuIrDPradetasEksploatuoti3" localSheetId="3">'Forma 14'!$Q$13</definedName>
    <definedName name="VAS014_F_ValstybesSubsidijuIrDPradetasEksploatuoti3">'Forma 14'!$Q$13</definedName>
    <definedName name="VAS014_F_ValstybesSubsidijuIrSaltiniuPanaudojimas" localSheetId="3">'Forma 14'!$S$13</definedName>
    <definedName name="VAS014_F_ValstybesSubsidijuIrSaltiniuPanaudojimas">'Forma 14'!$S$13</definedName>
    <definedName name="VAS014_F_ValstybesSubsidijuIrSaltiniuPanaudojimas2" localSheetId="3">'Forma 14'!$V$13</definedName>
    <definedName name="VAS014_F_ValstybesSubsidijuIrSaltiniuPanaudojimas2">'Forma 14'!$V$13</definedName>
    <definedName name="VAS022_D_2atidetojoMokescioTurto" localSheetId="7">'Forma 23'!$B$43</definedName>
    <definedName name="VAS022_D_2atidetojoMokescioTurto">'Forma 23'!$B$43</definedName>
    <definedName name="VAS022_D_2finansinioTurtoVerte" localSheetId="7">'Forma 23'!$B$42</definedName>
    <definedName name="VAS022_D_2finansinioTurtoVerte">'Forma 23'!$B$42</definedName>
    <definedName name="VAS022_D_2ilgalaikioTurtoVertes" localSheetId="7">'Forma 23'!$B$44</definedName>
    <definedName name="VAS022_D_2ilgalaikioTurtoVertes">'Forma 23'!$B$44</definedName>
    <definedName name="VAS022_D_2investicinioTurtoVerte" localSheetId="7">'Forma 23'!$B$41</definedName>
    <definedName name="VAS022_D_2investicinioTurtoVerte">'Forma 23'!$B$41</definedName>
    <definedName name="VAS022_D_2isSioSkaiciaus" localSheetId="7">'Forma 23'!$B$38</definedName>
    <definedName name="VAS022_D_2isSioSkaiciaus">'Forma 23'!$B$38</definedName>
    <definedName name="VAS022_D_2kitosReguliuojamosIr" localSheetId="7">'Forma 23'!$B$46</definedName>
    <definedName name="VAS022_D_2kitosReguliuojamosIr">'Forma 23'!$B$46</definedName>
    <definedName name="VAS022_D_2nebaigtosStatybosNenaudojamo" localSheetId="7">'Forma 23'!$B$45</definedName>
    <definedName name="VAS022_D_2nebaigtosStatybosNenaudojamo">'Forma 23'!$B$45</definedName>
    <definedName name="VAS022_D_2pletrosDarbuVerte" localSheetId="7">'Forma 23'!$B$39</definedName>
    <definedName name="VAS022_D_2pletrosDarbuVerte">'Forma 23'!$B$39</definedName>
    <definedName name="VAS022_D_2prestizoVerte" localSheetId="7">'Forma 23'!$B$40</definedName>
    <definedName name="VAS022_D_2prestizoVerte">'Forma 23'!$B$40</definedName>
    <definedName name="VAS022_D_AAtsiskaitomujuApskaitosPrietaisu" localSheetId="7">'Forma 23'!$B$56</definedName>
    <definedName name="VAS022_D_AAtsiskaitomujuApskaitosPrietaisu">'Forma 23'!$B$56</definedName>
    <definedName name="VAS022_D_AAtsiskaitomujuApskaitosPrietaisu2" localSheetId="7">'Forma 23'!$B$66</definedName>
    <definedName name="VAS022_D_AAtsiskaitomujuApskaitosPrietaisu2">'Forma 23'!$B$66</definedName>
    <definedName name="VAS022_D_AGeriamojoVandensGavyba" localSheetId="7">'Forma 23'!$B$48</definedName>
    <definedName name="VAS022_D_AGeriamojoVandensGavyba">'Forma 23'!$B$48</definedName>
    <definedName name="VAS022_D_AGeriamojoVandensGavyba2" localSheetId="7">'Forma 23'!$B$58</definedName>
    <definedName name="VAS022_D_AGeriamojoVandensGavyba2">'Forma 23'!$B$58</definedName>
    <definedName name="VAS022_D_AGeriamojoVandensPristatymas" localSheetId="7">'Forma 23'!$B$50</definedName>
    <definedName name="VAS022_D_AGeriamojoVandensPristatymas">'Forma 23'!$B$50</definedName>
    <definedName name="VAS022_D_AGeriamojoVandensPristatymas2" localSheetId="7">'Forma 23'!$B$60</definedName>
    <definedName name="VAS022_D_AGeriamojoVandensPristatymas2">'Forma 23'!$B$60</definedName>
    <definedName name="VAS022_D_AGeriamojoVandensRuosimas" localSheetId="7">'Forma 23'!$B$49</definedName>
    <definedName name="VAS022_D_AGeriamojoVandensRuosimas">'Forma 23'!$B$49</definedName>
    <definedName name="VAS022_D_AGeriamojoVandensRuosimas2" localSheetId="7">'Forma 23'!$B$59</definedName>
    <definedName name="VAS022_D_AGeriamojoVandensRuosimas2">'Forma 23'!$B$59</definedName>
    <definedName name="VAS022_D_ANuotekuDumbloTvarkymas" localSheetId="7">'Forma 23'!$B$53</definedName>
    <definedName name="VAS022_D_ANuotekuDumbloTvarkymas">'Forma 23'!$B$53</definedName>
    <definedName name="VAS022_D_ANuotekuDumbloTvarkymas2" localSheetId="7">'Forma 23'!$B$63</definedName>
    <definedName name="VAS022_D_ANuotekuDumbloTvarkymas2">'Forma 23'!$B$63</definedName>
    <definedName name="VAS022_D_ANuotekuSurinkimas" localSheetId="7">'Forma 23'!$B$51</definedName>
    <definedName name="VAS022_D_ANuotekuSurinkimas">'Forma 23'!$B$51</definedName>
    <definedName name="VAS022_D_ANuotekuSurinkimas2" localSheetId="7">'Forma 23'!$B$61</definedName>
    <definedName name="VAS022_D_ANuotekuSurinkimas2">'Forma 23'!$B$61</definedName>
    <definedName name="VAS022_D_ANuotekuTransportavimasAsenizacijos" localSheetId="7">'Forma 23'!$B$55</definedName>
    <definedName name="VAS022_D_ANuotekuTransportavimasAsenizacijos">'Forma 23'!$B$55</definedName>
    <definedName name="VAS022_D_ANuotekuTransportavimasAsenizacijos2" localSheetId="7">'Forma 23'!$B$65</definedName>
    <definedName name="VAS022_D_ANuotekuTransportavimasAsenizacijos2">'Forma 23'!$B$65</definedName>
    <definedName name="VAS022_D_ANuotekuValymas" localSheetId="7">'Forma 23'!$B$52</definedName>
    <definedName name="VAS022_D_ANuotekuValymas">'Forma 23'!$B$52</definedName>
    <definedName name="VAS022_D_ANuotekuValymas2" localSheetId="7">'Forma 23'!$B$62</definedName>
    <definedName name="VAS022_D_ANuotekuValymas2">'Forma 23'!$B$62</definedName>
    <definedName name="VAS022_D_APavirsiniuNuotekuTvarkymas" localSheetId="7">'Forma 23'!$B$54</definedName>
    <definedName name="VAS022_D_APavirsiniuNuotekuTvarkymas">'Forma 23'!$B$54</definedName>
    <definedName name="VAS022_D_APavirsiniuNuotekuTvarkymas2" localSheetId="7">'Forma 23'!$B$64</definedName>
    <definedName name="VAS022_D_APavirsiniuNuotekuTvarkymas2">'Forma 23'!$B$64</definedName>
    <definedName name="VAS022_D_AReguliuojamoIlgalaikioTurto" localSheetId="7">'Forma 23'!$B$47</definedName>
    <definedName name="VAS022_D_AReguliuojamoIlgalaikioTurto">'Forma 23'!$B$47</definedName>
    <definedName name="VAS022_D_AtidetojoMokescioTurto" localSheetId="7">'Forma 23'!$B$21</definedName>
    <definedName name="VAS022_D_AtidetojoMokescioTurto">'Forma 23'!$B$21</definedName>
    <definedName name="VAS022_D_AtsiskaitomujuApskaitosPrietaisu" localSheetId="7">'Forma 23'!$B$34</definedName>
    <definedName name="VAS022_D_AtsiskaitomujuApskaitosPrietaisu">'Forma 23'!$B$34</definedName>
    <definedName name="VAS022_D_DarboMasinos" localSheetId="7">'Forma 23'!$F$10</definedName>
    <definedName name="VAS022_D_DarboMasinos">'Forma 23'!$F$10</definedName>
    <definedName name="VAS022_D_FinansinioTurtoVerte" localSheetId="7">'Forma 23'!$B$20</definedName>
    <definedName name="VAS022_D_FinansinioTurtoVerte">'Forma 23'!$B$20</definedName>
    <definedName name="VAS022_D_GeriamojoVandensGavyba" localSheetId="7">'Forma 23'!$B$26</definedName>
    <definedName name="VAS022_D_GeriamojoVandensGavyba">'Forma 23'!$B$26</definedName>
    <definedName name="VAS022_D_GeriamojoVandensPristatymas" localSheetId="7">'Forma 23'!$B$28</definedName>
    <definedName name="VAS022_D_GeriamojoVandensPristatymas">'Forma 23'!$B$28</definedName>
    <definedName name="VAS022_D_GeriamojoVandensRuosimas" localSheetId="7">'Forma 23'!$B$27</definedName>
    <definedName name="VAS022_D_GeriamojoVandensRuosimas">'Forma 23'!$B$27</definedName>
    <definedName name="VAS022_D_IlgalaikioTurtoIsigijimo" localSheetId="7">'Forma 23'!$B$14</definedName>
    <definedName name="VAS022_D_IlgalaikioTurtoIsigijimo">'Forma 23'!$B$14</definedName>
    <definedName name="VAS022_D_IlgalaikioTurtoNusidevejimas" localSheetId="7">'Forma 23'!$B$57</definedName>
    <definedName name="VAS022_D_IlgalaikioTurtoNusidevejimas">'Forma 23'!$B$57</definedName>
    <definedName name="VAS022_D_IlgalaikioTurtoVertes" localSheetId="7">'Forma 23'!$B$22</definedName>
    <definedName name="VAS022_D_IlgalaikioTurtoVertes">'Forma 23'!$B$22</definedName>
    <definedName name="VAS022_D_InvesticinioTurtoVerte" localSheetId="7">'Forma 23'!$B$19</definedName>
    <definedName name="VAS022_D_InvesticinioTurtoVerte">'Forma 23'!$B$19</definedName>
    <definedName name="VAS022_D_IsSioSkaiciaus" localSheetId="7">'Forma 23'!$B$16</definedName>
    <definedName name="VAS022_D_IsSioSkaiciaus">'Forma 23'!$B$16</definedName>
    <definedName name="VAS022_D_IsViso" localSheetId="7">'Forma 23'!$K$10</definedName>
    <definedName name="VAS022_D_IsViso">'Forma 23'!$K$10</definedName>
    <definedName name="VAS022_D_KitiPrietaisaiIrankiai" localSheetId="7">'Forma 23'!$H$10</definedName>
    <definedName name="VAS022_D_KitiPrietaisaiIrankiai">'Forma 23'!$H$10</definedName>
    <definedName name="VAS022_D_KitosReguliuojamosIr" localSheetId="7">'Forma 23'!$B$24</definedName>
    <definedName name="VAS022_D_KitosReguliuojamosIr">'Forma 23'!$B$24</definedName>
    <definedName name="VAS022_D_LikutinebalansineIlgalaikio" localSheetId="7">'Forma 23'!$B$36</definedName>
    <definedName name="VAS022_D_LikutinebalansineIlgalaikio">'Forma 23'!$B$36</definedName>
    <definedName name="VAS022_D_NebaigtosStatybosNenaudojamo" localSheetId="7">'Forma 23'!$B$23</definedName>
    <definedName name="VAS022_D_NebaigtosStatybosNenaudojamo">'Forma 23'!$B$23</definedName>
    <definedName name="VAS022_D_NematerialusTurtas" localSheetId="7">'Forma 23'!$I$10</definedName>
    <definedName name="VAS022_D_NematerialusTurtas">'Forma 23'!$I$10</definedName>
    <definedName name="VAS022_D_NereguliuojamoIlgalaikioTurto" localSheetId="7">'Forma 23'!$B$15</definedName>
    <definedName name="VAS022_D_NereguliuojamoIlgalaikioTurto">'Forma 23'!$B$15</definedName>
    <definedName name="VAS022_D_NereguliuojamoIlgalaikioTurto2" localSheetId="7">'Forma 23'!$B$37</definedName>
    <definedName name="VAS022_D_NereguliuojamoIlgalaikioTurto2">'Forma 23'!$B$37</definedName>
    <definedName name="VAS022_D_NuotekuDumbloTvarkymas" localSheetId="7">'Forma 23'!$B$31</definedName>
    <definedName name="VAS022_D_NuotekuDumbloTvarkymas">'Forma 23'!$B$31</definedName>
    <definedName name="VAS022_D_NuotekuSurinkimas" localSheetId="7">'Forma 23'!$B$29</definedName>
    <definedName name="VAS022_D_NuotekuSurinkimas">'Forma 23'!$B$29</definedName>
    <definedName name="VAS022_D_NuotekuTransportavimasAsenizacijos" localSheetId="7">'Forma 23'!$B$33</definedName>
    <definedName name="VAS022_D_NuotekuTransportavimasAsenizacijos">'Forma 23'!$B$33</definedName>
    <definedName name="VAS022_D_NuotekuValymas" localSheetId="7">'Forma 23'!$B$30</definedName>
    <definedName name="VAS022_D_NuotekuValymas">'Forma 23'!$B$30</definedName>
    <definedName name="VAS022_D_PagalPanaudosSutartis" localSheetId="7">'Forma 23'!$B$35</definedName>
    <definedName name="VAS022_D_PagalPanaudosSutartis">'Forma 23'!$B$35</definedName>
    <definedName name="VAS022_D_Pastatai" localSheetId="7">'Forma 23'!$C$11</definedName>
    <definedName name="VAS022_D_Pastatai">'Forma 23'!$C$11</definedName>
    <definedName name="VAS022_D_PastataiIrStatiniai" localSheetId="7">'Forma 23'!$C$10</definedName>
    <definedName name="VAS022_D_PastataiIrStatiniai">'Forma 23'!$C$10</definedName>
    <definedName name="VAS022_D_PavirsiniuNuotekuTvarkymas" localSheetId="7">'Forma 23'!$B$32</definedName>
    <definedName name="VAS022_D_PavirsiniuNuotekuTvarkymas">'Forma 23'!$B$32</definedName>
    <definedName name="VAS022_D_PletrosDarbuVerte" localSheetId="7">'Forma 23'!$B$17</definedName>
    <definedName name="VAS022_D_PletrosDarbuVerte">'Forma 23'!$B$17</definedName>
    <definedName name="VAS022_D_PrestizoVerte" localSheetId="7">'Forma 23'!$B$18</definedName>
    <definedName name="VAS022_D_PrestizoVerte">'Forma 23'!$B$18</definedName>
    <definedName name="VAS022_D_ReguliuojamoIlgalaikioTurto" localSheetId="7">'Forma 23'!$B$25</definedName>
    <definedName name="VAS022_D_ReguliuojamoIlgalaikioTurto">'Forma 23'!$B$25</definedName>
    <definedName name="VAS022_D_Statiniai" localSheetId="7">'Forma 23'!$D$11</definedName>
    <definedName name="VAS022_D_Statiniai">'Forma 23'!$D$11</definedName>
    <definedName name="VAS022_D_TransportoPriemones" localSheetId="7">'Forma 23'!$G$10</definedName>
    <definedName name="VAS022_D_TransportoPriemones">'Forma 23'!$G$10</definedName>
    <definedName name="VAS022_D_VandentiekioIrNuoteku" localSheetId="7">'Forma 23'!$E$10</definedName>
    <definedName name="VAS022_D_VandentiekioIrNuoteku">'Forma 23'!$E$10</definedName>
    <definedName name="VAS022_D_Zeme" localSheetId="7">'Forma 23'!$J$10</definedName>
    <definedName name="VAS022_D_Zeme">'Forma 23'!$J$10</definedName>
    <definedName name="VAS022_F_2atidetojoMokescioTurtoDarboMasinos" localSheetId="7">'Forma 23'!$F$43</definedName>
    <definedName name="VAS022_F_2atidetojoMokescioTurtoDarboMasinos">'Forma 23'!$F$43</definedName>
    <definedName name="VAS022_F_2atidetojoMokescioTurtoIsViso" localSheetId="7">'Forma 23'!$K$43</definedName>
    <definedName name="VAS022_F_2atidetojoMokescioTurtoIsViso">'Forma 23'!$K$43</definedName>
    <definedName name="VAS022_F_2atidetojoMokescioTurtoKitiPrietaisaiIrankiai" localSheetId="7">'Forma 23'!$H$43</definedName>
    <definedName name="VAS022_F_2atidetojoMokescioTurtoKitiPrietaisaiIrankiai">'Forma 23'!$H$43</definedName>
    <definedName name="VAS022_F_2atidetojoMokescioTurtoNematerialusTurtas" localSheetId="7">'Forma 23'!$I$43</definedName>
    <definedName name="VAS022_F_2atidetojoMokescioTurtoNematerialusTurtas">'Forma 23'!$I$43</definedName>
    <definedName name="VAS022_F_2atidetojoMokescioTurtoPastatai" localSheetId="7">'Forma 23'!$C$43</definedName>
    <definedName name="VAS022_F_2atidetojoMokescioTurtoPastatai">'Forma 23'!$C$43</definedName>
    <definedName name="VAS022_F_2atidetojoMokescioTurtoStatiniai" localSheetId="7">'Forma 23'!$D$43</definedName>
    <definedName name="VAS022_F_2atidetojoMokescioTurtoStatiniai">'Forma 23'!$D$43</definedName>
    <definedName name="VAS022_F_2atidetojoMokescioTurtoTransportoPriemones" localSheetId="7">'Forma 23'!$G$43</definedName>
    <definedName name="VAS022_F_2atidetojoMokescioTurtoTransportoPriemones">'Forma 23'!$G$43</definedName>
    <definedName name="VAS022_F_2atidetojoMokescioTurtoVandentiekioIrNuoteku" localSheetId="7">'Forma 23'!$E$43</definedName>
    <definedName name="VAS022_F_2atidetojoMokescioTurtoVandentiekioIrNuoteku">'Forma 23'!$E$43</definedName>
    <definedName name="VAS022_F_2atidetojoMokescioTurtoZeme" localSheetId="7">'Forma 23'!$J$43</definedName>
    <definedName name="VAS022_F_2atidetojoMokescioTurtoZeme">'Forma 23'!$J$43</definedName>
    <definedName name="VAS022_F_2finansinioTurtoVerteDarboMasinos" localSheetId="7">'Forma 23'!$F$42</definedName>
    <definedName name="VAS022_F_2finansinioTurtoVerteDarboMasinos">'Forma 23'!$F$42</definedName>
    <definedName name="VAS022_F_2finansinioTurtoVerteIsViso" localSheetId="7">'Forma 23'!$K$42</definedName>
    <definedName name="VAS022_F_2finansinioTurtoVerteIsViso">'Forma 23'!$K$42</definedName>
    <definedName name="VAS022_F_2finansinioTurtoVerteKitiPrietaisaiIrankiai" localSheetId="7">'Forma 23'!$H$42</definedName>
    <definedName name="VAS022_F_2finansinioTurtoVerteKitiPrietaisaiIrankiai">'Forma 23'!$H$42</definedName>
    <definedName name="VAS022_F_2finansinioTurtoVerteNematerialusTurtas" localSheetId="7">'Forma 23'!$I$42</definedName>
    <definedName name="VAS022_F_2finansinioTurtoVerteNematerialusTurtas">'Forma 23'!$I$42</definedName>
    <definedName name="VAS022_F_2finansinioTurtoVertePastatai" localSheetId="7">'Forma 23'!$C$42</definedName>
    <definedName name="VAS022_F_2finansinioTurtoVertePastatai">'Forma 23'!$C$42</definedName>
    <definedName name="VAS022_F_2finansinioTurtoVerteStatiniai" localSheetId="7">'Forma 23'!$D$42</definedName>
    <definedName name="VAS022_F_2finansinioTurtoVerteStatiniai">'Forma 23'!$D$42</definedName>
    <definedName name="VAS022_F_2finansinioTurtoVerteTransportoPriemones" localSheetId="7">'Forma 23'!$G$42</definedName>
    <definedName name="VAS022_F_2finansinioTurtoVerteTransportoPriemones">'Forma 23'!$G$42</definedName>
    <definedName name="VAS022_F_2finansinioTurtoVerteVandentiekioIrNuoteku" localSheetId="7">'Forma 23'!$E$42</definedName>
    <definedName name="VAS022_F_2finansinioTurtoVerteVandentiekioIrNuoteku">'Forma 23'!$E$42</definedName>
    <definedName name="VAS022_F_2finansinioTurtoVerteZeme" localSheetId="7">'Forma 23'!$J$42</definedName>
    <definedName name="VAS022_F_2finansinioTurtoVerteZeme">'Forma 23'!$J$42</definedName>
    <definedName name="VAS022_F_2ilgalaikioTurtoVertesDarboMasinos" localSheetId="7">'Forma 23'!$F$44</definedName>
    <definedName name="VAS022_F_2ilgalaikioTurtoVertesDarboMasinos">'Forma 23'!$F$44</definedName>
    <definedName name="VAS022_F_2ilgalaikioTurtoVertesIsViso" localSheetId="7">'Forma 23'!$K$44</definedName>
    <definedName name="VAS022_F_2ilgalaikioTurtoVertesIsViso">'Forma 23'!$K$44</definedName>
    <definedName name="VAS022_F_2ilgalaikioTurtoVertesKitiPrietaisaiIrankiai" localSheetId="7">'Forma 23'!$H$44</definedName>
    <definedName name="VAS022_F_2ilgalaikioTurtoVertesKitiPrietaisaiIrankiai">'Forma 23'!$H$44</definedName>
    <definedName name="VAS022_F_2ilgalaikioTurtoVertesNematerialusTurtas" localSheetId="7">'Forma 23'!$I$44</definedName>
    <definedName name="VAS022_F_2ilgalaikioTurtoVertesNematerialusTurtas">'Forma 23'!$I$44</definedName>
    <definedName name="VAS022_F_2ilgalaikioTurtoVertesPastatai" localSheetId="7">'Forma 23'!$C$44</definedName>
    <definedName name="VAS022_F_2ilgalaikioTurtoVertesPastatai">'Forma 23'!$C$44</definedName>
    <definedName name="VAS022_F_2ilgalaikioTurtoVertesStatiniai" localSheetId="7">'Forma 23'!$D$44</definedName>
    <definedName name="VAS022_F_2ilgalaikioTurtoVertesStatiniai">'Forma 23'!$D$44</definedName>
    <definedName name="VAS022_F_2ilgalaikioTurtoVertesTransportoPriemones" localSheetId="7">'Forma 23'!$G$44</definedName>
    <definedName name="VAS022_F_2ilgalaikioTurtoVertesTransportoPriemones">'Forma 23'!$G$44</definedName>
    <definedName name="VAS022_F_2ilgalaikioTurtoVertesVandentiekioIrNuoteku" localSheetId="7">'Forma 23'!$E$44</definedName>
    <definedName name="VAS022_F_2ilgalaikioTurtoVertesVandentiekioIrNuoteku">'Forma 23'!$E$44</definedName>
    <definedName name="VAS022_F_2ilgalaikioTurtoVertesZeme" localSheetId="7">'Forma 23'!$J$44</definedName>
    <definedName name="VAS022_F_2ilgalaikioTurtoVertesZeme">'Forma 23'!$J$44</definedName>
    <definedName name="VAS022_F_2investicinioTurtoVerteDarboMasinos" localSheetId="7">'Forma 23'!$F$41</definedName>
    <definedName name="VAS022_F_2investicinioTurtoVerteDarboMasinos">'Forma 23'!$F$41</definedName>
    <definedName name="VAS022_F_2investicinioTurtoVerteIsViso" localSheetId="7">'Forma 23'!$K$41</definedName>
    <definedName name="VAS022_F_2investicinioTurtoVerteIsViso">'Forma 23'!$K$41</definedName>
    <definedName name="VAS022_F_2investicinioTurtoVerteKitiPrietaisaiIrankiai" localSheetId="7">'Forma 23'!$H$41</definedName>
    <definedName name="VAS022_F_2investicinioTurtoVerteKitiPrietaisaiIrankiai">'Forma 23'!$H$41</definedName>
    <definedName name="VAS022_F_2investicinioTurtoVerteNematerialusTurtas" localSheetId="7">'Forma 23'!$I$41</definedName>
    <definedName name="VAS022_F_2investicinioTurtoVerteNematerialusTurtas">'Forma 23'!$I$41</definedName>
    <definedName name="VAS022_F_2investicinioTurtoVertePastatai" localSheetId="7">'Forma 23'!$C$41</definedName>
    <definedName name="VAS022_F_2investicinioTurtoVertePastatai">'Forma 23'!$C$41</definedName>
    <definedName name="VAS022_F_2investicinioTurtoVerteStatiniai" localSheetId="7">'Forma 23'!$D$41</definedName>
    <definedName name="VAS022_F_2investicinioTurtoVerteStatiniai">'Forma 23'!$D$41</definedName>
    <definedName name="VAS022_F_2investicinioTurtoVerteTransportoPriemones" localSheetId="7">'Forma 23'!$G$41</definedName>
    <definedName name="VAS022_F_2investicinioTurtoVerteTransportoPriemones">'Forma 23'!$G$41</definedName>
    <definedName name="VAS022_F_2investicinioTurtoVerteVandentiekioIrNuoteku" localSheetId="7">'Forma 23'!$E$41</definedName>
    <definedName name="VAS022_F_2investicinioTurtoVerteVandentiekioIrNuoteku">'Forma 23'!$E$41</definedName>
    <definedName name="VAS022_F_2investicinioTurtoVerteZeme" localSheetId="7">'Forma 23'!$J$41</definedName>
    <definedName name="VAS022_F_2investicinioTurtoVerteZeme">'Forma 23'!$J$41</definedName>
    <definedName name="VAS022_F_2isSioSkaiciausDarboMasinos" localSheetId="7">'Forma 23'!$F$38</definedName>
    <definedName name="VAS022_F_2isSioSkaiciausDarboMasinos">'Forma 23'!$F$38</definedName>
    <definedName name="VAS022_F_2isSioSkaiciausIsViso" localSheetId="7">'Forma 23'!$K$38</definedName>
    <definedName name="VAS022_F_2isSioSkaiciausIsViso">'Forma 23'!$K$38</definedName>
    <definedName name="VAS022_F_2isSioSkaiciausKitiPrietaisaiIrankiai" localSheetId="7">'Forma 23'!$H$38</definedName>
    <definedName name="VAS022_F_2isSioSkaiciausKitiPrietaisaiIrankiai">'Forma 23'!$H$38</definedName>
    <definedName name="VAS022_F_2isSioSkaiciausNematerialusTurtas" localSheetId="7">'Forma 23'!$I$38</definedName>
    <definedName name="VAS022_F_2isSioSkaiciausNematerialusTurtas">'Forma 23'!$I$38</definedName>
    <definedName name="VAS022_F_2isSioSkaiciausPastatai" localSheetId="7">'Forma 23'!$C$38</definedName>
    <definedName name="VAS022_F_2isSioSkaiciausPastatai">'Forma 23'!$C$38</definedName>
    <definedName name="VAS022_F_2isSioSkaiciausStatiniai" localSheetId="7">'Forma 23'!$D$38</definedName>
    <definedName name="VAS022_F_2isSioSkaiciausStatiniai">'Forma 23'!$D$38</definedName>
    <definedName name="VAS022_F_2isSioSkaiciausTransportoPriemones" localSheetId="7">'Forma 23'!$G$38</definedName>
    <definedName name="VAS022_F_2isSioSkaiciausTransportoPriemones">'Forma 23'!$G$38</definedName>
    <definedName name="VAS022_F_2isSioSkaiciausVandentiekioIrNuoteku" localSheetId="7">'Forma 23'!$E$38</definedName>
    <definedName name="VAS022_F_2isSioSkaiciausVandentiekioIrNuoteku">'Forma 23'!$E$38</definedName>
    <definedName name="VAS022_F_2isSioSkaiciausZeme" localSheetId="7">'Forma 23'!$J$38</definedName>
    <definedName name="VAS022_F_2isSioSkaiciausZeme">'Forma 23'!$J$38</definedName>
    <definedName name="VAS022_F_2kitosReguliuojamosIrDarboMasinos" localSheetId="7">'Forma 23'!$F$46</definedName>
    <definedName name="VAS022_F_2kitosReguliuojamosIrDarboMasinos">'Forma 23'!$F$46</definedName>
    <definedName name="VAS022_F_2kitosReguliuojamosIrIsViso" localSheetId="7">'Forma 23'!$K$46</definedName>
    <definedName name="VAS022_F_2kitosReguliuojamosIrIsViso">'Forma 23'!$K$46</definedName>
    <definedName name="VAS022_F_2kitosReguliuojamosIrKitiPrietaisaiIrankiai" localSheetId="7">'Forma 23'!$H$46</definedName>
    <definedName name="VAS022_F_2kitosReguliuojamosIrKitiPrietaisaiIrankiai">'Forma 23'!$H$46</definedName>
    <definedName name="VAS022_F_2kitosReguliuojamosIrNematerialusTurtas" localSheetId="7">'Forma 23'!$I$46</definedName>
    <definedName name="VAS022_F_2kitosReguliuojamosIrNematerialusTurtas">'Forma 23'!$I$46</definedName>
    <definedName name="VAS022_F_2kitosReguliuojamosIrPastatai" localSheetId="7">'Forma 23'!$C$46</definedName>
    <definedName name="VAS022_F_2kitosReguliuojamosIrPastatai">'Forma 23'!$C$46</definedName>
    <definedName name="VAS022_F_2kitosReguliuojamosIrStatiniai" localSheetId="7">'Forma 23'!$D$46</definedName>
    <definedName name="VAS022_F_2kitosReguliuojamosIrStatiniai">'Forma 23'!$D$46</definedName>
    <definedName name="VAS022_F_2kitosReguliuojamosIrTransportoPriemones" localSheetId="7">'Forma 23'!$G$46</definedName>
    <definedName name="VAS022_F_2kitosReguliuojamosIrTransportoPriemones">'Forma 23'!$G$46</definedName>
    <definedName name="VAS022_F_2kitosReguliuojamosIrVandentiekioIrNuoteku" localSheetId="7">'Forma 23'!$E$46</definedName>
    <definedName name="VAS022_F_2kitosReguliuojamosIrVandentiekioIrNuoteku">'Forma 23'!$E$46</definedName>
    <definedName name="VAS022_F_2kitosReguliuojamosIrZeme" localSheetId="7">'Forma 23'!$J$46</definedName>
    <definedName name="VAS022_F_2kitosReguliuojamosIrZeme">'Forma 23'!$J$46</definedName>
    <definedName name="VAS022_F_2nebaigtosStatybosNenaudojamoDarboMasinos" localSheetId="7">'Forma 23'!$F$45</definedName>
    <definedName name="VAS022_F_2nebaigtosStatybosNenaudojamoDarboMasinos">'Forma 23'!$F$45</definedName>
    <definedName name="VAS022_F_2nebaigtosStatybosNenaudojamoIsViso" localSheetId="7">'Forma 23'!$K$45</definedName>
    <definedName name="VAS022_F_2nebaigtosStatybosNenaudojamoIsViso">'Forma 23'!$K$45</definedName>
    <definedName name="VAS022_F_2nebaigtosStatybosNenaudojamoKitiPrietaisaiIrankiai" localSheetId="7">'Forma 23'!$H$45</definedName>
    <definedName name="VAS022_F_2nebaigtosStatybosNenaudojamoKitiPrietaisaiIrankiai">'Forma 23'!$H$45</definedName>
    <definedName name="VAS022_F_2nebaigtosStatybosNenaudojamoNematerialusTurtas" localSheetId="7">'Forma 23'!$I$45</definedName>
    <definedName name="VAS022_F_2nebaigtosStatybosNenaudojamoNematerialusTurtas">'Forma 23'!$I$45</definedName>
    <definedName name="VAS022_F_2nebaigtosStatybosNenaudojamoPastatai" localSheetId="7">'Forma 23'!$C$45</definedName>
    <definedName name="VAS022_F_2nebaigtosStatybosNenaudojamoPastatai">'Forma 23'!$C$45</definedName>
    <definedName name="VAS022_F_2nebaigtosStatybosNenaudojamoStatiniai" localSheetId="7">'Forma 23'!$D$45</definedName>
    <definedName name="VAS022_F_2nebaigtosStatybosNenaudojamoStatiniai">'Forma 23'!$D$45</definedName>
    <definedName name="VAS022_F_2nebaigtosStatybosNenaudojamoTransportoPriemones" localSheetId="7">'Forma 23'!$G$45</definedName>
    <definedName name="VAS022_F_2nebaigtosStatybosNenaudojamoTransportoPriemones">'Forma 23'!$G$45</definedName>
    <definedName name="VAS022_F_2nebaigtosStatybosNenaudojamoVandentiekioIrNuoteku" localSheetId="7">'Forma 23'!$E$45</definedName>
    <definedName name="VAS022_F_2nebaigtosStatybosNenaudojamoVandentiekioIrNuoteku">'Forma 23'!$E$45</definedName>
    <definedName name="VAS022_F_2nebaigtosStatybosNenaudojamoZeme" localSheetId="7">'Forma 23'!$J$45</definedName>
    <definedName name="VAS022_F_2nebaigtosStatybosNenaudojamoZeme">'Forma 23'!$J$45</definedName>
    <definedName name="VAS022_F_2pletrosDarbuVerteDarboMasinos" localSheetId="7">'Forma 23'!$F$39</definedName>
    <definedName name="VAS022_F_2pletrosDarbuVerteDarboMasinos">'Forma 23'!$F$39</definedName>
    <definedName name="VAS022_F_2pletrosDarbuVerteIsViso" localSheetId="7">'Forma 23'!$K$39</definedName>
    <definedName name="VAS022_F_2pletrosDarbuVerteIsViso">'Forma 23'!$K$39</definedName>
    <definedName name="VAS022_F_2pletrosDarbuVerteKitiPrietaisaiIrankiai" localSheetId="7">'Forma 23'!$H$39</definedName>
    <definedName name="VAS022_F_2pletrosDarbuVerteKitiPrietaisaiIrankiai">'Forma 23'!$H$39</definedName>
    <definedName name="VAS022_F_2pletrosDarbuVerteNematerialusTurtas" localSheetId="7">'Forma 23'!$I$39</definedName>
    <definedName name="VAS022_F_2pletrosDarbuVerteNematerialusTurtas">'Forma 23'!$I$39</definedName>
    <definedName name="VAS022_F_2pletrosDarbuVertePastatai" localSheetId="7">'Forma 23'!$C$39</definedName>
    <definedName name="VAS022_F_2pletrosDarbuVertePastatai">'Forma 23'!$C$39</definedName>
    <definedName name="VAS022_F_2pletrosDarbuVerteStatiniai" localSheetId="7">'Forma 23'!$D$39</definedName>
    <definedName name="VAS022_F_2pletrosDarbuVerteStatiniai">'Forma 23'!$D$39</definedName>
    <definedName name="VAS022_F_2pletrosDarbuVerteTransportoPriemones" localSheetId="7">'Forma 23'!$G$39</definedName>
    <definedName name="VAS022_F_2pletrosDarbuVerteTransportoPriemones">'Forma 23'!$G$39</definedName>
    <definedName name="VAS022_F_2pletrosDarbuVerteVandentiekioIrNuoteku" localSheetId="7">'Forma 23'!$E$39</definedName>
    <definedName name="VAS022_F_2pletrosDarbuVerteVandentiekioIrNuoteku">'Forma 23'!$E$39</definedName>
    <definedName name="VAS022_F_2pletrosDarbuVerteZeme" localSheetId="7">'Forma 23'!$J$39</definedName>
    <definedName name="VAS022_F_2pletrosDarbuVerteZeme">'Forma 23'!$J$39</definedName>
    <definedName name="VAS022_F_2prestizoVerteDarboMasinos" localSheetId="7">'Forma 23'!$F$40</definedName>
    <definedName name="VAS022_F_2prestizoVerteDarboMasinos">'Forma 23'!$F$40</definedName>
    <definedName name="VAS022_F_2prestizoVerteIsViso" localSheetId="7">'Forma 23'!$K$40</definedName>
    <definedName name="VAS022_F_2prestizoVerteIsViso">'Forma 23'!$K$40</definedName>
    <definedName name="VAS022_F_2prestizoVerteKitiPrietaisaiIrankiai" localSheetId="7">'Forma 23'!$H$40</definedName>
    <definedName name="VAS022_F_2prestizoVerteKitiPrietaisaiIrankiai">'Forma 23'!$H$40</definedName>
    <definedName name="VAS022_F_2prestizoVerteNematerialusTurtas" localSheetId="7">'Forma 23'!$I$40</definedName>
    <definedName name="VAS022_F_2prestizoVerteNematerialusTurtas">'Forma 23'!$I$40</definedName>
    <definedName name="VAS022_F_2prestizoVertePastatai" localSheetId="7">'Forma 23'!$C$40</definedName>
    <definedName name="VAS022_F_2prestizoVertePastatai">'Forma 23'!$C$40</definedName>
    <definedName name="VAS022_F_2prestizoVerteStatiniai" localSheetId="7">'Forma 23'!$D$40</definedName>
    <definedName name="VAS022_F_2prestizoVerteStatiniai">'Forma 23'!$D$40</definedName>
    <definedName name="VAS022_F_2prestizoVerteTransportoPriemones" localSheetId="7">'Forma 23'!$G$40</definedName>
    <definedName name="VAS022_F_2prestizoVerteTransportoPriemones">'Forma 23'!$G$40</definedName>
    <definedName name="VAS022_F_2prestizoVerteVandentiekioIrNuoteku" localSheetId="7">'Forma 23'!$E$40</definedName>
    <definedName name="VAS022_F_2prestizoVerteVandentiekioIrNuoteku">'Forma 23'!$E$40</definedName>
    <definedName name="VAS022_F_2prestizoVerteZeme" localSheetId="7">'Forma 23'!$J$40</definedName>
    <definedName name="VAS022_F_2prestizoVerteZeme">'Forma 23'!$J$40</definedName>
    <definedName name="VAS022_F_AAtsiskaitomujuApskaitosPrietaisu2DarboMasinos" localSheetId="7">'Forma 23'!$F$66</definedName>
    <definedName name="VAS022_F_AAtsiskaitomujuApskaitosPrietaisu2DarboMasinos">'Forma 23'!$F$66</definedName>
    <definedName name="VAS022_F_AAtsiskaitomujuApskaitosPrietaisu2IsViso" localSheetId="7">'Forma 23'!$K$66</definedName>
    <definedName name="VAS022_F_AAtsiskaitomujuApskaitosPrietaisu2IsViso">'Forma 23'!$K$66</definedName>
    <definedName name="VAS022_F_AAtsiskaitomujuApskaitosPrietaisu2KitiPrietaisaiIrankiai" localSheetId="7">'Forma 23'!$H$66</definedName>
    <definedName name="VAS022_F_AAtsiskaitomujuApskaitosPrietaisu2KitiPrietaisaiIrankiai">'Forma 23'!$H$66</definedName>
    <definedName name="VAS022_F_AAtsiskaitomujuApskaitosPrietaisu2NematerialusTurtas" localSheetId="7">'Forma 23'!$I$66</definedName>
    <definedName name="VAS022_F_AAtsiskaitomujuApskaitosPrietaisu2NematerialusTurtas">'Forma 23'!$I$66</definedName>
    <definedName name="VAS022_F_AAtsiskaitomujuApskaitosPrietaisu2Pastatai" localSheetId="7">'Forma 23'!$C$66</definedName>
    <definedName name="VAS022_F_AAtsiskaitomujuApskaitosPrietaisu2Pastatai">'Forma 23'!$C$66</definedName>
    <definedName name="VAS022_F_AAtsiskaitomujuApskaitosPrietaisu2Statiniai" localSheetId="7">'Forma 23'!$D$66</definedName>
    <definedName name="VAS022_F_AAtsiskaitomujuApskaitosPrietaisu2Statiniai">'Forma 23'!$D$66</definedName>
    <definedName name="VAS022_F_AAtsiskaitomujuApskaitosPrietaisu2TransportoPriemones" localSheetId="7">'Forma 23'!$G$66</definedName>
    <definedName name="VAS022_F_AAtsiskaitomujuApskaitosPrietaisu2TransportoPriemones">'Forma 23'!$G$66</definedName>
    <definedName name="VAS022_F_AAtsiskaitomujuApskaitosPrietaisuDarboMasinos" localSheetId="7">'Forma 23'!$F$56</definedName>
    <definedName name="VAS022_F_AAtsiskaitomujuApskaitosPrietaisuDarboMasinos">'Forma 23'!$F$56</definedName>
    <definedName name="VAS022_F_AAtsiskaitomujuApskaitosPrietaisuIsViso" localSheetId="7">'Forma 23'!$K$56</definedName>
    <definedName name="VAS022_F_AAtsiskaitomujuApskaitosPrietaisuIsViso">'Forma 23'!$K$56</definedName>
    <definedName name="VAS022_F_AAtsiskaitomujuApskaitosPrietaisuKitiPrietaisaiIrankiai" localSheetId="7">'Forma 23'!$H$56</definedName>
    <definedName name="VAS022_F_AAtsiskaitomujuApskaitosPrietaisuKitiPrietaisaiIrankiai">'Forma 23'!$H$56</definedName>
    <definedName name="VAS022_F_AAtsiskaitomujuApskaitosPrietaisuNematerialusTurtas" localSheetId="7">'Forma 23'!$I$56</definedName>
    <definedName name="VAS022_F_AAtsiskaitomujuApskaitosPrietaisuNematerialusTurtas">'Forma 23'!$I$56</definedName>
    <definedName name="VAS022_F_AAtsiskaitomujuApskaitosPrietaisuPastatai" localSheetId="7">'Forma 23'!$C$56</definedName>
    <definedName name="VAS022_F_AAtsiskaitomujuApskaitosPrietaisuPastatai">'Forma 23'!$C$56</definedName>
    <definedName name="VAS022_F_AAtsiskaitomujuApskaitosPrietaisuStatiniai" localSheetId="7">'Forma 23'!$D$56</definedName>
    <definedName name="VAS022_F_AAtsiskaitomujuApskaitosPrietaisuStatiniai">'Forma 23'!$D$56</definedName>
    <definedName name="VAS022_F_AAtsiskaitomujuApskaitosPrietaisuTransportoPriemones" localSheetId="7">'Forma 23'!$G$56</definedName>
    <definedName name="VAS022_F_AAtsiskaitomujuApskaitosPrietaisuTransportoPriemones">'Forma 23'!$G$56</definedName>
    <definedName name="VAS022_F_AAtsiskaitomujuApskaitosPrietaisuZeme" localSheetId="7">'Forma 23'!$J$56</definedName>
    <definedName name="VAS022_F_AAtsiskaitomujuApskaitosPrietaisuZeme">'Forma 23'!$J$56</definedName>
    <definedName name="VAS022_F_AGeriamojoVandensGavyba2DarboMasinos" localSheetId="7">'Forma 23'!$F$58</definedName>
    <definedName name="VAS022_F_AGeriamojoVandensGavyba2DarboMasinos">'Forma 23'!$F$58</definedName>
    <definedName name="VAS022_F_AGeriamojoVandensGavyba2IsViso" localSheetId="7">'Forma 23'!$K$58</definedName>
    <definedName name="VAS022_F_AGeriamojoVandensGavyba2IsViso">'Forma 23'!$K$58</definedName>
    <definedName name="VAS022_F_AGeriamojoVandensGavyba2KitiPrietaisaiIrankiai" localSheetId="7">'Forma 23'!$H$58</definedName>
    <definedName name="VAS022_F_AGeriamojoVandensGavyba2KitiPrietaisaiIrankiai">'Forma 23'!$H$58</definedName>
    <definedName name="VAS022_F_AGeriamojoVandensGavyba2NematerialusTurtas" localSheetId="7">'Forma 23'!$I$58</definedName>
    <definedName name="VAS022_F_AGeriamojoVandensGavyba2NematerialusTurtas">'Forma 23'!$I$58</definedName>
    <definedName name="VAS022_F_AGeriamojoVandensGavyba2Pastatai" localSheetId="7">'Forma 23'!$C$58</definedName>
    <definedName name="VAS022_F_AGeriamojoVandensGavyba2Pastatai">'Forma 23'!$C$58</definedName>
    <definedName name="VAS022_F_AGeriamojoVandensGavyba2Statiniai" localSheetId="7">'Forma 23'!$D$58</definedName>
    <definedName name="VAS022_F_AGeriamojoVandensGavyba2Statiniai">'Forma 23'!$D$58</definedName>
    <definedName name="VAS022_F_AGeriamojoVandensGavyba2TransportoPriemones" localSheetId="7">'Forma 23'!$G$58</definedName>
    <definedName name="VAS022_F_AGeriamojoVandensGavyba2TransportoPriemones">'Forma 23'!$G$58</definedName>
    <definedName name="VAS022_F_AGeriamojoVandensGavybaDarboMasinos" localSheetId="7">'Forma 23'!$F$48</definedName>
    <definedName name="VAS022_F_AGeriamojoVandensGavybaDarboMasinos">'Forma 23'!$F$48</definedName>
    <definedName name="VAS022_F_AGeriamojoVandensGavybaIsViso" localSheetId="7">'Forma 23'!$K$48</definedName>
    <definedName name="VAS022_F_AGeriamojoVandensGavybaIsViso">'Forma 23'!$K$48</definedName>
    <definedName name="VAS022_F_AGeriamojoVandensGavybaKitiPrietaisaiIrankiai" localSheetId="7">'Forma 23'!$H$48</definedName>
    <definedName name="VAS022_F_AGeriamojoVandensGavybaKitiPrietaisaiIrankiai">'Forma 23'!$H$48</definedName>
    <definedName name="VAS022_F_AGeriamojoVandensGavybaNematerialusTurtas" localSheetId="7">'Forma 23'!$I$48</definedName>
    <definedName name="VAS022_F_AGeriamojoVandensGavybaNematerialusTurtas">'Forma 23'!$I$48</definedName>
    <definedName name="VAS022_F_AGeriamojoVandensGavybaPastatai" localSheetId="7">'Forma 23'!$C$48</definedName>
    <definedName name="VAS022_F_AGeriamojoVandensGavybaPastatai">'Forma 23'!$C$48</definedName>
    <definedName name="VAS022_F_AGeriamojoVandensGavybaStatiniai" localSheetId="7">'Forma 23'!$D$48</definedName>
    <definedName name="VAS022_F_AGeriamojoVandensGavybaStatiniai">'Forma 23'!$D$48</definedName>
    <definedName name="VAS022_F_AGeriamojoVandensGavybaTransportoPriemones" localSheetId="7">'Forma 23'!$G$48</definedName>
    <definedName name="VAS022_F_AGeriamojoVandensGavybaTransportoPriemones">'Forma 23'!$G$48</definedName>
    <definedName name="VAS022_F_AGeriamojoVandensGavybaZeme" localSheetId="7">'Forma 23'!$J$48</definedName>
    <definedName name="VAS022_F_AGeriamojoVandensGavybaZeme">'Forma 23'!$J$48</definedName>
    <definedName name="VAS022_F_AGeriamojoVandensPristatymas2DarboMasinos" localSheetId="7">'Forma 23'!$F$60</definedName>
    <definedName name="VAS022_F_AGeriamojoVandensPristatymas2DarboMasinos">'Forma 23'!$F$60</definedName>
    <definedName name="VAS022_F_AGeriamojoVandensPristatymas2IsViso" localSheetId="7">'Forma 23'!$K$60</definedName>
    <definedName name="VAS022_F_AGeriamojoVandensPristatymas2IsViso">'Forma 23'!$K$60</definedName>
    <definedName name="VAS022_F_AGeriamojoVandensPristatymas2KitiPrietaisaiIrankiai" localSheetId="7">'Forma 23'!$H$60</definedName>
    <definedName name="VAS022_F_AGeriamojoVandensPristatymas2KitiPrietaisaiIrankiai">'Forma 23'!$H$60</definedName>
    <definedName name="VAS022_F_AGeriamojoVandensPristatymas2NematerialusTurtas" localSheetId="7">'Forma 23'!$I$60</definedName>
    <definedName name="VAS022_F_AGeriamojoVandensPristatymas2NematerialusTurtas">'Forma 23'!$I$60</definedName>
    <definedName name="VAS022_F_AGeriamojoVandensPristatymas2Pastatai" localSheetId="7">'Forma 23'!$C$60</definedName>
    <definedName name="VAS022_F_AGeriamojoVandensPristatymas2Pastatai">'Forma 23'!$C$60</definedName>
    <definedName name="VAS022_F_AGeriamojoVandensPristatymas2Statiniai" localSheetId="7">'Forma 23'!$D$60</definedName>
    <definedName name="VAS022_F_AGeriamojoVandensPristatymas2Statiniai">'Forma 23'!$D$60</definedName>
    <definedName name="VAS022_F_AGeriamojoVandensPristatymas2TransportoPriemones" localSheetId="7">'Forma 23'!$G$60</definedName>
    <definedName name="VAS022_F_AGeriamojoVandensPristatymas2TransportoPriemones">'Forma 23'!$G$60</definedName>
    <definedName name="VAS022_F_AGeriamojoVandensPristatymas2VandentiekioIrNuoteku" localSheetId="7">'Forma 23'!$E$60</definedName>
    <definedName name="VAS022_F_AGeriamojoVandensPristatymas2VandentiekioIrNuoteku">'Forma 23'!$E$60</definedName>
    <definedName name="VAS022_F_AGeriamojoVandensPristatymasDarboMasinos" localSheetId="7">'Forma 23'!$F$50</definedName>
    <definedName name="VAS022_F_AGeriamojoVandensPristatymasDarboMasinos">'Forma 23'!$F$50</definedName>
    <definedName name="VAS022_F_AGeriamojoVandensPristatymasIsViso" localSheetId="7">'Forma 23'!$K$50</definedName>
    <definedName name="VAS022_F_AGeriamojoVandensPristatymasIsViso">'Forma 23'!$K$50</definedName>
    <definedName name="VAS022_F_AGeriamojoVandensPristatymasKitiPrietaisaiIrankiai" localSheetId="7">'Forma 23'!$H$50</definedName>
    <definedName name="VAS022_F_AGeriamojoVandensPristatymasKitiPrietaisaiIrankiai">'Forma 23'!$H$50</definedName>
    <definedName name="VAS022_F_AGeriamojoVandensPristatymasNematerialusTurtas" localSheetId="7">'Forma 23'!$I$50</definedName>
    <definedName name="VAS022_F_AGeriamojoVandensPristatymasNematerialusTurtas">'Forma 23'!$I$50</definedName>
    <definedName name="VAS022_F_AGeriamojoVandensPristatymasPastatai" localSheetId="7">'Forma 23'!$C$50</definedName>
    <definedName name="VAS022_F_AGeriamojoVandensPristatymasPastatai">'Forma 23'!$C$50</definedName>
    <definedName name="VAS022_F_AGeriamojoVandensPristatymasStatiniai" localSheetId="7">'Forma 23'!$D$50</definedName>
    <definedName name="VAS022_F_AGeriamojoVandensPristatymasStatiniai">'Forma 23'!$D$50</definedName>
    <definedName name="VAS022_F_AGeriamojoVandensPristatymasTransportoPriemones" localSheetId="7">'Forma 23'!$G$50</definedName>
    <definedName name="VAS022_F_AGeriamojoVandensPristatymasTransportoPriemones">'Forma 23'!$G$50</definedName>
    <definedName name="VAS022_F_AGeriamojoVandensPristatymasVandentiekioIrNuoteku" localSheetId="7">'Forma 23'!$E$50</definedName>
    <definedName name="VAS022_F_AGeriamojoVandensPristatymasVandentiekioIrNuoteku">'Forma 23'!$E$50</definedName>
    <definedName name="VAS022_F_AGeriamojoVandensPristatymasZeme" localSheetId="7">'Forma 23'!$J$50</definedName>
    <definedName name="VAS022_F_AGeriamojoVandensPristatymasZeme">'Forma 23'!$J$50</definedName>
    <definedName name="VAS022_F_AGeriamojoVandensRuosimas2DarboMasinos" localSheetId="7">'Forma 23'!$F$59</definedName>
    <definedName name="VAS022_F_AGeriamojoVandensRuosimas2DarboMasinos">'Forma 23'!$F$59</definedName>
    <definedName name="VAS022_F_AGeriamojoVandensRuosimas2IsViso" localSheetId="7">'Forma 23'!$K$59</definedName>
    <definedName name="VAS022_F_AGeriamojoVandensRuosimas2IsViso">'Forma 23'!$K$59</definedName>
    <definedName name="VAS022_F_AGeriamojoVandensRuosimas2KitiPrietaisaiIrankiai" localSheetId="7">'Forma 23'!$H$59</definedName>
    <definedName name="VAS022_F_AGeriamojoVandensRuosimas2KitiPrietaisaiIrankiai">'Forma 23'!$H$59</definedName>
    <definedName name="VAS022_F_AGeriamojoVandensRuosimas2NematerialusTurtas" localSheetId="7">'Forma 23'!$I$59</definedName>
    <definedName name="VAS022_F_AGeriamojoVandensRuosimas2NematerialusTurtas">'Forma 23'!$I$59</definedName>
    <definedName name="VAS022_F_AGeriamojoVandensRuosimas2Pastatai" localSheetId="7">'Forma 23'!$C$59</definedName>
    <definedName name="VAS022_F_AGeriamojoVandensRuosimas2Pastatai">'Forma 23'!$C$59</definedName>
    <definedName name="VAS022_F_AGeriamojoVandensRuosimas2Statiniai" localSheetId="7">'Forma 23'!$D$59</definedName>
    <definedName name="VAS022_F_AGeriamojoVandensRuosimas2Statiniai">'Forma 23'!$D$59</definedName>
    <definedName name="VAS022_F_AGeriamojoVandensRuosimas2TransportoPriemones" localSheetId="7">'Forma 23'!$G$59</definedName>
    <definedName name="VAS022_F_AGeriamojoVandensRuosimas2TransportoPriemones">'Forma 23'!$G$59</definedName>
    <definedName name="VAS022_F_AGeriamojoVandensRuosimasDarboMasinos" localSheetId="7">'Forma 23'!$F$49</definedName>
    <definedName name="VAS022_F_AGeriamojoVandensRuosimasDarboMasinos">'Forma 23'!$F$49</definedName>
    <definedName name="VAS022_F_AGeriamojoVandensRuosimasIsViso" localSheetId="7">'Forma 23'!$K$49</definedName>
    <definedName name="VAS022_F_AGeriamojoVandensRuosimasIsViso">'Forma 23'!$K$49</definedName>
    <definedName name="VAS022_F_AGeriamojoVandensRuosimasKitiPrietaisaiIrankiai" localSheetId="7">'Forma 23'!$H$49</definedName>
    <definedName name="VAS022_F_AGeriamojoVandensRuosimasKitiPrietaisaiIrankiai">'Forma 23'!$H$49</definedName>
    <definedName name="VAS022_F_AGeriamojoVandensRuosimasNematerialusTurtas" localSheetId="7">'Forma 23'!$I$49</definedName>
    <definedName name="VAS022_F_AGeriamojoVandensRuosimasNematerialusTurtas">'Forma 23'!$I$49</definedName>
    <definedName name="VAS022_F_AGeriamojoVandensRuosimasPastatai" localSheetId="7">'Forma 23'!$C$49</definedName>
    <definedName name="VAS022_F_AGeriamojoVandensRuosimasPastatai">'Forma 23'!$C$49</definedName>
    <definedName name="VAS022_F_AGeriamojoVandensRuosimasStatiniai" localSheetId="7">'Forma 23'!$D$49</definedName>
    <definedName name="VAS022_F_AGeriamojoVandensRuosimasStatiniai">'Forma 23'!$D$49</definedName>
    <definedName name="VAS022_F_AGeriamojoVandensRuosimasTransportoPriemones" localSheetId="7">'Forma 23'!$G$49</definedName>
    <definedName name="VAS022_F_AGeriamojoVandensRuosimasTransportoPriemones">'Forma 23'!$G$49</definedName>
    <definedName name="VAS022_F_AGeriamojoVandensRuosimasZeme" localSheetId="7">'Forma 23'!$J$49</definedName>
    <definedName name="VAS022_F_AGeriamojoVandensRuosimasZeme">'Forma 23'!$J$49</definedName>
    <definedName name="VAS022_F_ANuotekuDumbloTvarkymas2DarboMasinos" localSheetId="7">'Forma 23'!$F$63</definedName>
    <definedName name="VAS022_F_ANuotekuDumbloTvarkymas2DarboMasinos">'Forma 23'!$F$63</definedName>
    <definedName name="VAS022_F_ANuotekuDumbloTvarkymas2IsViso" localSheetId="7">'Forma 23'!$K$63</definedName>
    <definedName name="VAS022_F_ANuotekuDumbloTvarkymas2IsViso">'Forma 23'!$K$63</definedName>
    <definedName name="VAS022_F_ANuotekuDumbloTvarkymas2KitiPrietaisaiIrankiai" localSheetId="7">'Forma 23'!$H$63</definedName>
    <definedName name="VAS022_F_ANuotekuDumbloTvarkymas2KitiPrietaisaiIrankiai">'Forma 23'!$H$63</definedName>
    <definedName name="VAS022_F_ANuotekuDumbloTvarkymas2NematerialusTurtas" localSheetId="7">'Forma 23'!$I$63</definedName>
    <definedName name="VAS022_F_ANuotekuDumbloTvarkymas2NematerialusTurtas">'Forma 23'!$I$63</definedName>
    <definedName name="VAS022_F_ANuotekuDumbloTvarkymas2Pastatai" localSheetId="7">'Forma 23'!$C$63</definedName>
    <definedName name="VAS022_F_ANuotekuDumbloTvarkymas2Pastatai">'Forma 23'!$C$63</definedName>
    <definedName name="VAS022_F_ANuotekuDumbloTvarkymas2Statiniai" localSheetId="7">'Forma 23'!$D$63</definedName>
    <definedName name="VAS022_F_ANuotekuDumbloTvarkymas2Statiniai">'Forma 23'!$D$63</definedName>
    <definedName name="VAS022_F_ANuotekuDumbloTvarkymas2TransportoPriemones" localSheetId="7">'Forma 23'!$G$63</definedName>
    <definedName name="VAS022_F_ANuotekuDumbloTvarkymas2TransportoPriemones">'Forma 23'!$G$63</definedName>
    <definedName name="VAS022_F_ANuotekuDumbloTvarkymasDarboMasinos" localSheetId="7">'Forma 23'!$F$53</definedName>
    <definedName name="VAS022_F_ANuotekuDumbloTvarkymasDarboMasinos">'Forma 23'!$F$53</definedName>
    <definedName name="VAS022_F_ANuotekuDumbloTvarkymasIsViso" localSheetId="7">'Forma 23'!$K$53</definedName>
    <definedName name="VAS022_F_ANuotekuDumbloTvarkymasIsViso">'Forma 23'!$K$53</definedName>
    <definedName name="VAS022_F_ANuotekuDumbloTvarkymasKitiPrietaisaiIrankiai" localSheetId="7">'Forma 23'!$H$53</definedName>
    <definedName name="VAS022_F_ANuotekuDumbloTvarkymasKitiPrietaisaiIrankiai">'Forma 23'!$H$53</definedName>
    <definedName name="VAS022_F_ANuotekuDumbloTvarkymasNematerialusTurtas" localSheetId="7">'Forma 23'!$I$53</definedName>
    <definedName name="VAS022_F_ANuotekuDumbloTvarkymasNematerialusTurtas">'Forma 23'!$I$53</definedName>
    <definedName name="VAS022_F_ANuotekuDumbloTvarkymasPastatai" localSheetId="7">'Forma 23'!$C$53</definedName>
    <definedName name="VAS022_F_ANuotekuDumbloTvarkymasPastatai">'Forma 23'!$C$53</definedName>
    <definedName name="VAS022_F_ANuotekuDumbloTvarkymasStatiniai" localSheetId="7">'Forma 23'!$D$53</definedName>
    <definedName name="VAS022_F_ANuotekuDumbloTvarkymasStatiniai">'Forma 23'!$D$53</definedName>
    <definedName name="VAS022_F_ANuotekuDumbloTvarkymasTransportoPriemones" localSheetId="7">'Forma 23'!$G$53</definedName>
    <definedName name="VAS022_F_ANuotekuDumbloTvarkymasTransportoPriemones">'Forma 23'!$G$53</definedName>
    <definedName name="VAS022_F_ANuotekuDumbloTvarkymasZeme" localSheetId="7">'Forma 23'!$J$53</definedName>
    <definedName name="VAS022_F_ANuotekuDumbloTvarkymasZeme">'Forma 23'!$J$53</definedName>
    <definedName name="VAS022_F_ANuotekuSurinkimas2DarboMasinos" localSheetId="7">'Forma 23'!$F$61</definedName>
    <definedName name="VAS022_F_ANuotekuSurinkimas2DarboMasinos">'Forma 23'!$F$61</definedName>
    <definedName name="VAS022_F_ANuotekuSurinkimas2IsViso" localSheetId="7">'Forma 23'!$K$61</definedName>
    <definedName name="VAS022_F_ANuotekuSurinkimas2IsViso">'Forma 23'!$K$61</definedName>
    <definedName name="VAS022_F_ANuotekuSurinkimas2KitiPrietaisaiIrankiai" localSheetId="7">'Forma 23'!$H$61</definedName>
    <definedName name="VAS022_F_ANuotekuSurinkimas2KitiPrietaisaiIrankiai">'Forma 23'!$H$61</definedName>
    <definedName name="VAS022_F_ANuotekuSurinkimas2NematerialusTurtas" localSheetId="7">'Forma 23'!$I$61</definedName>
    <definedName name="VAS022_F_ANuotekuSurinkimas2NematerialusTurtas">'Forma 23'!$I$61</definedName>
    <definedName name="VAS022_F_ANuotekuSurinkimas2Pastatai" localSheetId="7">'Forma 23'!$C$61</definedName>
    <definedName name="VAS022_F_ANuotekuSurinkimas2Pastatai">'Forma 23'!$C$61</definedName>
    <definedName name="VAS022_F_ANuotekuSurinkimas2Statiniai" localSheetId="7">'Forma 23'!$D$61</definedName>
    <definedName name="VAS022_F_ANuotekuSurinkimas2Statiniai">'Forma 23'!$D$61</definedName>
    <definedName name="VAS022_F_ANuotekuSurinkimas2TransportoPriemones" localSheetId="7">'Forma 23'!$G$61</definedName>
    <definedName name="VAS022_F_ANuotekuSurinkimas2TransportoPriemones">'Forma 23'!$G$61</definedName>
    <definedName name="VAS022_F_ANuotekuSurinkimas2VandentiekioIrNuoteku" localSheetId="7">'Forma 23'!$E$61</definedName>
    <definedName name="VAS022_F_ANuotekuSurinkimas2VandentiekioIrNuoteku">'Forma 23'!$E$61</definedName>
    <definedName name="VAS022_F_ANuotekuSurinkimasDarboMasinos" localSheetId="7">'Forma 23'!$F$51</definedName>
    <definedName name="VAS022_F_ANuotekuSurinkimasDarboMasinos">'Forma 23'!$F$51</definedName>
    <definedName name="VAS022_F_ANuotekuSurinkimasIsViso" localSheetId="7">'Forma 23'!$K$51</definedName>
    <definedName name="VAS022_F_ANuotekuSurinkimasIsViso">'Forma 23'!$K$51</definedName>
    <definedName name="VAS022_F_ANuotekuSurinkimasKitiPrietaisaiIrankiai" localSheetId="7">'Forma 23'!$H$51</definedName>
    <definedName name="VAS022_F_ANuotekuSurinkimasKitiPrietaisaiIrankiai">'Forma 23'!$H$51</definedName>
    <definedName name="VAS022_F_ANuotekuSurinkimasNematerialusTurtas" localSheetId="7">'Forma 23'!$I$51</definedName>
    <definedName name="VAS022_F_ANuotekuSurinkimasNematerialusTurtas">'Forma 23'!$I$51</definedName>
    <definedName name="VAS022_F_ANuotekuSurinkimasPastatai" localSheetId="7">'Forma 23'!$C$51</definedName>
    <definedName name="VAS022_F_ANuotekuSurinkimasPastatai">'Forma 23'!$C$51</definedName>
    <definedName name="VAS022_F_ANuotekuSurinkimasStatiniai" localSheetId="7">'Forma 23'!$D$51</definedName>
    <definedName name="VAS022_F_ANuotekuSurinkimasStatiniai">'Forma 23'!$D$51</definedName>
    <definedName name="VAS022_F_ANuotekuSurinkimasTransportoPriemones" localSheetId="7">'Forma 23'!$G$51</definedName>
    <definedName name="VAS022_F_ANuotekuSurinkimasTransportoPriemones">'Forma 23'!$G$51</definedName>
    <definedName name="VAS022_F_ANuotekuSurinkimasVandentiekioIrNuoteku" localSheetId="7">'Forma 23'!$E$51</definedName>
    <definedName name="VAS022_F_ANuotekuSurinkimasVandentiekioIrNuoteku">'Forma 23'!$E$51</definedName>
    <definedName name="VAS022_F_ANuotekuSurinkimasZeme" localSheetId="7">'Forma 23'!$J$51</definedName>
    <definedName name="VAS022_F_ANuotekuSurinkimasZeme">'Forma 23'!$J$51</definedName>
    <definedName name="VAS022_F_ANuotekuTransportavimasAsenizacijos2DarboMasinos" localSheetId="7">'Forma 23'!$F$65</definedName>
    <definedName name="VAS022_F_ANuotekuTransportavimasAsenizacijos2DarboMasinos">'Forma 23'!$F$65</definedName>
    <definedName name="VAS022_F_ANuotekuTransportavimasAsenizacijos2IsViso" localSheetId="7">'Forma 23'!$K$65</definedName>
    <definedName name="VAS022_F_ANuotekuTransportavimasAsenizacijos2IsViso">'Forma 23'!$K$65</definedName>
    <definedName name="VAS022_F_ANuotekuTransportavimasAsenizacijos2KitiPrietaisaiIrankiai" localSheetId="7">'Forma 23'!$H$65</definedName>
    <definedName name="VAS022_F_ANuotekuTransportavimasAsenizacijos2KitiPrietaisaiIrankiai">'Forma 23'!$H$65</definedName>
    <definedName name="VAS022_F_ANuotekuTransportavimasAsenizacijos2NematerialusTurtas" localSheetId="7">'Forma 23'!$I$65</definedName>
    <definedName name="VAS022_F_ANuotekuTransportavimasAsenizacijos2NematerialusTurtas">'Forma 23'!$I$65</definedName>
    <definedName name="VAS022_F_ANuotekuTransportavimasAsenizacijos2Pastatai" localSheetId="7">'Forma 23'!$C$65</definedName>
    <definedName name="VAS022_F_ANuotekuTransportavimasAsenizacijos2Pastatai">'Forma 23'!$C$65</definedName>
    <definedName name="VAS022_F_ANuotekuTransportavimasAsenizacijos2Statiniai" localSheetId="7">'Forma 23'!$D$65</definedName>
    <definedName name="VAS022_F_ANuotekuTransportavimasAsenizacijos2Statiniai">'Forma 23'!$D$65</definedName>
    <definedName name="VAS022_F_ANuotekuTransportavimasAsenizacijos2TransportoPriemones" localSheetId="7">'Forma 23'!$G$65</definedName>
    <definedName name="VAS022_F_ANuotekuTransportavimasAsenizacijos2TransportoPriemones">'Forma 23'!$G$65</definedName>
    <definedName name="VAS022_F_ANuotekuTransportavimasAsenizacijosDarboMasinos" localSheetId="7">'Forma 23'!$F$55</definedName>
    <definedName name="VAS022_F_ANuotekuTransportavimasAsenizacijosDarboMasinos">'Forma 23'!$F$55</definedName>
    <definedName name="VAS022_F_ANuotekuTransportavimasAsenizacijosIsViso" localSheetId="7">'Forma 23'!$K$55</definedName>
    <definedName name="VAS022_F_ANuotekuTransportavimasAsenizacijosIsViso">'Forma 23'!$K$55</definedName>
    <definedName name="VAS022_F_ANuotekuTransportavimasAsenizacijosKitiPrietaisaiIrankiai" localSheetId="7">'Forma 23'!$H$55</definedName>
    <definedName name="VAS022_F_ANuotekuTransportavimasAsenizacijosKitiPrietaisaiIrankiai">'Forma 23'!$H$55</definedName>
    <definedName name="VAS022_F_ANuotekuTransportavimasAsenizacijosNematerialusTurtas" localSheetId="7">'Forma 23'!$I$55</definedName>
    <definedName name="VAS022_F_ANuotekuTransportavimasAsenizacijosNematerialusTurtas">'Forma 23'!$I$55</definedName>
    <definedName name="VAS022_F_ANuotekuTransportavimasAsenizacijosPastatai" localSheetId="7">'Forma 23'!$C$55</definedName>
    <definedName name="VAS022_F_ANuotekuTransportavimasAsenizacijosPastatai">'Forma 23'!$C$55</definedName>
    <definedName name="VAS022_F_ANuotekuTransportavimasAsenizacijosStatiniai" localSheetId="7">'Forma 23'!$D$55</definedName>
    <definedName name="VAS022_F_ANuotekuTransportavimasAsenizacijosStatiniai">'Forma 23'!$D$55</definedName>
    <definedName name="VAS022_F_ANuotekuTransportavimasAsenizacijosTransportoPriemones" localSheetId="7">'Forma 23'!$G$55</definedName>
    <definedName name="VAS022_F_ANuotekuTransportavimasAsenizacijosTransportoPriemones">'Forma 23'!$G$55</definedName>
    <definedName name="VAS022_F_ANuotekuTransportavimasAsenizacijosZeme" localSheetId="7">'Forma 23'!$J$55</definedName>
    <definedName name="VAS022_F_ANuotekuTransportavimasAsenizacijosZeme">'Forma 23'!$J$55</definedName>
    <definedName name="VAS022_F_ANuotekuValymas2DarboMasinos" localSheetId="7">'Forma 23'!$F$62</definedName>
    <definedName name="VAS022_F_ANuotekuValymas2DarboMasinos">'Forma 23'!$F$62</definedName>
    <definedName name="VAS022_F_ANuotekuValymas2IsViso" localSheetId="7">'Forma 23'!$K$62</definedName>
    <definedName name="VAS022_F_ANuotekuValymas2IsViso">'Forma 23'!$K$62</definedName>
    <definedName name="VAS022_F_ANuotekuValymas2KitiPrietaisaiIrankiai" localSheetId="7">'Forma 23'!$H$62</definedName>
    <definedName name="VAS022_F_ANuotekuValymas2KitiPrietaisaiIrankiai">'Forma 23'!$H$62</definedName>
    <definedName name="VAS022_F_ANuotekuValymas2NematerialusTurtas" localSheetId="7">'Forma 23'!$I$62</definedName>
    <definedName name="VAS022_F_ANuotekuValymas2NematerialusTurtas">'Forma 23'!$I$62</definedName>
    <definedName name="VAS022_F_ANuotekuValymas2Pastatai" localSheetId="7">'Forma 23'!$C$62</definedName>
    <definedName name="VAS022_F_ANuotekuValymas2Pastatai">'Forma 23'!$C$62</definedName>
    <definedName name="VAS022_F_ANuotekuValymas2Statiniai" localSheetId="7">'Forma 23'!$D$62</definedName>
    <definedName name="VAS022_F_ANuotekuValymas2Statiniai">'Forma 23'!$D$62</definedName>
    <definedName name="VAS022_F_ANuotekuValymas2TransportoPriemones" localSheetId="7">'Forma 23'!$G$62</definedName>
    <definedName name="VAS022_F_ANuotekuValymas2TransportoPriemones">'Forma 23'!$G$62</definedName>
    <definedName name="VAS022_F_ANuotekuValymasDarboMasinos" localSheetId="7">'Forma 23'!$F$52</definedName>
    <definedName name="VAS022_F_ANuotekuValymasDarboMasinos">'Forma 23'!$F$52</definedName>
    <definedName name="VAS022_F_ANuotekuValymasIsViso" localSheetId="7">'Forma 23'!$K$52</definedName>
    <definedName name="VAS022_F_ANuotekuValymasIsViso">'Forma 23'!$K$52</definedName>
    <definedName name="VAS022_F_ANuotekuValymasKitiPrietaisaiIrankiai" localSheetId="7">'Forma 23'!$H$52</definedName>
    <definedName name="VAS022_F_ANuotekuValymasKitiPrietaisaiIrankiai">'Forma 23'!$H$52</definedName>
    <definedName name="VAS022_F_ANuotekuValymasNematerialusTurtas" localSheetId="7">'Forma 23'!$I$52</definedName>
    <definedName name="VAS022_F_ANuotekuValymasNematerialusTurtas">'Forma 23'!$I$52</definedName>
    <definedName name="VAS022_F_ANuotekuValymasPastatai" localSheetId="7">'Forma 23'!$C$52</definedName>
    <definedName name="VAS022_F_ANuotekuValymasPastatai">'Forma 23'!$C$52</definedName>
    <definedName name="VAS022_F_ANuotekuValymasStatiniai" localSheetId="7">'Forma 23'!$D$52</definedName>
    <definedName name="VAS022_F_ANuotekuValymasStatiniai">'Forma 23'!$D$52</definedName>
    <definedName name="VAS022_F_ANuotekuValymasTransportoPriemones" localSheetId="7">'Forma 23'!$G$52</definedName>
    <definedName name="VAS022_F_ANuotekuValymasTransportoPriemones">'Forma 23'!$G$52</definedName>
    <definedName name="VAS022_F_ANuotekuValymasZeme" localSheetId="7">'Forma 23'!$J$52</definedName>
    <definedName name="VAS022_F_ANuotekuValymasZeme">'Forma 23'!$J$52</definedName>
    <definedName name="VAS022_F_APavirsiniuNuotekuTvarkymas2DarboMasinos" localSheetId="7">'Forma 23'!$F$64</definedName>
    <definedName name="VAS022_F_APavirsiniuNuotekuTvarkymas2DarboMasinos">'Forma 23'!$F$64</definedName>
    <definedName name="VAS022_F_APavirsiniuNuotekuTvarkymas2IsViso" localSheetId="7">'Forma 23'!$K$64</definedName>
    <definedName name="VAS022_F_APavirsiniuNuotekuTvarkymas2IsViso">'Forma 23'!$K$64</definedName>
    <definedName name="VAS022_F_APavirsiniuNuotekuTvarkymas2KitiPrietaisaiIrankiai" localSheetId="7">'Forma 23'!$H$64</definedName>
    <definedName name="VAS022_F_APavirsiniuNuotekuTvarkymas2KitiPrietaisaiIrankiai">'Forma 23'!$H$64</definedName>
    <definedName name="VAS022_F_APavirsiniuNuotekuTvarkymas2NematerialusTurtas" localSheetId="7">'Forma 23'!$I$64</definedName>
    <definedName name="VAS022_F_APavirsiniuNuotekuTvarkymas2NematerialusTurtas">'Forma 23'!$I$64</definedName>
    <definedName name="VAS022_F_APavirsiniuNuotekuTvarkymas2Pastatai" localSheetId="7">'Forma 23'!$C$64</definedName>
    <definedName name="VAS022_F_APavirsiniuNuotekuTvarkymas2Pastatai">'Forma 23'!$C$64</definedName>
    <definedName name="VAS022_F_APavirsiniuNuotekuTvarkymas2Statiniai" localSheetId="7">'Forma 23'!$D$64</definedName>
    <definedName name="VAS022_F_APavirsiniuNuotekuTvarkymas2Statiniai">'Forma 23'!$D$64</definedName>
    <definedName name="VAS022_F_APavirsiniuNuotekuTvarkymas2TransportoPriemones" localSheetId="7">'Forma 23'!$G$64</definedName>
    <definedName name="VAS022_F_APavirsiniuNuotekuTvarkymas2TransportoPriemones">'Forma 23'!$G$64</definedName>
    <definedName name="VAS022_F_APavirsiniuNuotekuTvarkymasDarboMasinos" localSheetId="7">'Forma 23'!$F$54</definedName>
    <definedName name="VAS022_F_APavirsiniuNuotekuTvarkymasDarboMasinos">'Forma 23'!$F$54</definedName>
    <definedName name="VAS022_F_APavirsiniuNuotekuTvarkymasIsViso" localSheetId="7">'Forma 23'!$K$54</definedName>
    <definedName name="VAS022_F_APavirsiniuNuotekuTvarkymasIsViso">'Forma 23'!$K$54</definedName>
    <definedName name="VAS022_F_APavirsiniuNuotekuTvarkymasKitiPrietaisaiIrankiai" localSheetId="7">'Forma 23'!$H$54</definedName>
    <definedName name="VAS022_F_APavirsiniuNuotekuTvarkymasKitiPrietaisaiIrankiai">'Forma 23'!$H$54</definedName>
    <definedName name="VAS022_F_APavirsiniuNuotekuTvarkymasNematerialusTurtas" localSheetId="7">'Forma 23'!$I$54</definedName>
    <definedName name="VAS022_F_APavirsiniuNuotekuTvarkymasNematerialusTurtas">'Forma 23'!$I$54</definedName>
    <definedName name="VAS022_F_APavirsiniuNuotekuTvarkymasPastatai" localSheetId="7">'Forma 23'!$C$54</definedName>
    <definedName name="VAS022_F_APavirsiniuNuotekuTvarkymasPastatai">'Forma 23'!$C$54</definedName>
    <definedName name="VAS022_F_APavirsiniuNuotekuTvarkymasStatiniai" localSheetId="7">'Forma 23'!$D$54</definedName>
    <definedName name="VAS022_F_APavirsiniuNuotekuTvarkymasStatiniai">'Forma 23'!$D$54</definedName>
    <definedName name="VAS022_F_APavirsiniuNuotekuTvarkymasTransportoPriemones" localSheetId="7">'Forma 23'!$G$54</definedName>
    <definedName name="VAS022_F_APavirsiniuNuotekuTvarkymasTransportoPriemones">'Forma 23'!$G$54</definedName>
    <definedName name="VAS022_F_APavirsiniuNuotekuTvarkymasVandentiekioIrNuoteku" localSheetId="7">'Forma 23'!$E$54</definedName>
    <definedName name="VAS022_F_APavirsiniuNuotekuTvarkymasVandentiekioIrNuoteku">'Forma 23'!$E$54</definedName>
    <definedName name="VAS022_F_APavirsiniuNuotekuTvarkymasZeme" localSheetId="7">'Forma 23'!$J$54</definedName>
    <definedName name="VAS022_F_APavirsiniuNuotekuTvarkymasZeme">'Forma 23'!$J$54</definedName>
    <definedName name="VAS022_F_AReguliuojamoIlgalaikioTurtoDarboMasinos" localSheetId="7">'Forma 23'!$F$47</definedName>
    <definedName name="VAS022_F_AReguliuojamoIlgalaikioTurtoDarboMasinos">'Forma 23'!$F$47</definedName>
    <definedName name="VAS022_F_AReguliuojamoIlgalaikioTurtoIsViso" localSheetId="7">'Forma 23'!$K$47</definedName>
    <definedName name="VAS022_F_AReguliuojamoIlgalaikioTurtoIsViso">'Forma 23'!$K$47</definedName>
    <definedName name="VAS022_F_AReguliuojamoIlgalaikioTurtoKitiPrietaisaiIrankiai" localSheetId="7">'Forma 23'!$H$47</definedName>
    <definedName name="VAS022_F_AReguliuojamoIlgalaikioTurtoKitiPrietaisaiIrankiai">'Forma 23'!$H$47</definedName>
    <definedName name="VAS022_F_AReguliuojamoIlgalaikioTurtoNematerialusTurtas" localSheetId="7">'Forma 23'!$I$47</definedName>
    <definedName name="VAS022_F_AReguliuojamoIlgalaikioTurtoNematerialusTurtas">'Forma 23'!$I$47</definedName>
    <definedName name="VAS022_F_AReguliuojamoIlgalaikioTurtoPastatai" localSheetId="7">'Forma 23'!$C$47</definedName>
    <definedName name="VAS022_F_AReguliuojamoIlgalaikioTurtoPastatai">'Forma 23'!$C$47</definedName>
    <definedName name="VAS022_F_AReguliuojamoIlgalaikioTurtoStatiniai" localSheetId="7">'Forma 23'!$D$47</definedName>
    <definedName name="VAS022_F_AReguliuojamoIlgalaikioTurtoStatiniai">'Forma 23'!$D$47</definedName>
    <definedName name="VAS022_F_AReguliuojamoIlgalaikioTurtoTransportoPriemones" localSheetId="7">'Forma 23'!$G$47</definedName>
    <definedName name="VAS022_F_AReguliuojamoIlgalaikioTurtoTransportoPriemones">'Forma 23'!$G$47</definedName>
    <definedName name="VAS022_F_AReguliuojamoIlgalaikioTurtoVandentiekioIrNuoteku" localSheetId="7">'Forma 23'!$E$47</definedName>
    <definedName name="VAS022_F_AReguliuojamoIlgalaikioTurtoVandentiekioIrNuoteku">'Forma 23'!$E$47</definedName>
    <definedName name="VAS022_F_AReguliuojamoIlgalaikioTurtoZeme" localSheetId="7">'Forma 23'!$J$47</definedName>
    <definedName name="VAS022_F_AReguliuojamoIlgalaikioTurtoZeme">'Forma 23'!$J$47</definedName>
    <definedName name="VAS022_F_AtidetojoMokescioTurtoDarboMasinos" localSheetId="7">'Forma 23'!$F$21</definedName>
    <definedName name="VAS022_F_AtidetojoMokescioTurtoDarboMasinos">'Forma 23'!$F$21</definedName>
    <definedName name="VAS022_F_AtidetojoMokescioTurtoIsViso" localSheetId="7">'Forma 23'!$K$21</definedName>
    <definedName name="VAS022_F_AtidetojoMokescioTurtoIsViso">'Forma 23'!$K$21</definedName>
    <definedName name="VAS022_F_AtidetojoMokescioTurtoKitiPrietaisaiIrankiai" localSheetId="7">'Forma 23'!$H$21</definedName>
    <definedName name="VAS022_F_AtidetojoMokescioTurtoKitiPrietaisaiIrankiai">'Forma 23'!$H$21</definedName>
    <definedName name="VAS022_F_AtidetojoMokescioTurtoNematerialusTurtas" localSheetId="7">'Forma 23'!$I$21</definedName>
    <definedName name="VAS022_F_AtidetojoMokescioTurtoNematerialusTurtas">'Forma 23'!$I$21</definedName>
    <definedName name="VAS022_F_AtidetojoMokescioTurtoPastatai" localSheetId="7">'Forma 23'!$C$21</definedName>
    <definedName name="VAS022_F_AtidetojoMokescioTurtoPastatai">'Forma 23'!$C$21</definedName>
    <definedName name="VAS022_F_AtidetojoMokescioTurtoStatiniai" localSheetId="7">'Forma 23'!$D$21</definedName>
    <definedName name="VAS022_F_AtidetojoMokescioTurtoStatiniai">'Forma 23'!$D$21</definedName>
    <definedName name="VAS022_F_AtidetojoMokescioTurtoTransportoPriemones" localSheetId="7">'Forma 23'!$G$21</definedName>
    <definedName name="VAS022_F_AtidetojoMokescioTurtoTransportoPriemones">'Forma 23'!$G$21</definedName>
    <definedName name="VAS022_F_AtidetojoMokescioTurtoVandentiekioIrNuoteku" localSheetId="7">'Forma 23'!$E$21</definedName>
    <definedName name="VAS022_F_AtidetojoMokescioTurtoVandentiekioIrNuoteku">'Forma 23'!$E$21</definedName>
    <definedName name="VAS022_F_AtidetojoMokescioTurtoZeme" localSheetId="7">'Forma 23'!$J$21</definedName>
    <definedName name="VAS022_F_AtidetojoMokescioTurtoZeme">'Forma 23'!$J$21</definedName>
    <definedName name="VAS022_F_AtsiskaitomujuApskaitosPrietaisuDarboMasinos" localSheetId="7">'Forma 23'!$F$34</definedName>
    <definedName name="VAS022_F_AtsiskaitomujuApskaitosPrietaisuDarboMasinos">'Forma 23'!$F$34</definedName>
    <definedName name="VAS022_F_AtsiskaitomujuApskaitosPrietaisuIsViso" localSheetId="7">'Forma 23'!$K$34</definedName>
    <definedName name="VAS022_F_AtsiskaitomujuApskaitosPrietaisuIsViso">'Forma 23'!$K$34</definedName>
    <definedName name="VAS022_F_AtsiskaitomujuApskaitosPrietaisuKitiPrietaisaiIrankiai" localSheetId="7">'Forma 23'!$H$34</definedName>
    <definedName name="VAS022_F_AtsiskaitomujuApskaitosPrietaisuKitiPrietaisaiIrankiai">'Forma 23'!$H$34</definedName>
    <definedName name="VAS022_F_AtsiskaitomujuApskaitosPrietaisuNematerialusTurtas" localSheetId="7">'Forma 23'!$I$34</definedName>
    <definedName name="VAS022_F_AtsiskaitomujuApskaitosPrietaisuNematerialusTurtas">'Forma 23'!$I$34</definedName>
    <definedName name="VAS022_F_AtsiskaitomujuApskaitosPrietaisuPastatai" localSheetId="7">'Forma 23'!$C$34</definedName>
    <definedName name="VAS022_F_AtsiskaitomujuApskaitosPrietaisuPastatai">'Forma 23'!$C$34</definedName>
    <definedName name="VAS022_F_AtsiskaitomujuApskaitosPrietaisuStatiniai" localSheetId="7">'Forma 23'!$D$34</definedName>
    <definedName name="VAS022_F_AtsiskaitomujuApskaitosPrietaisuStatiniai">'Forma 23'!$D$34</definedName>
    <definedName name="VAS022_F_AtsiskaitomujuApskaitosPrietaisuTransportoPriemones" localSheetId="7">'Forma 23'!$G$34</definedName>
    <definedName name="VAS022_F_AtsiskaitomujuApskaitosPrietaisuTransportoPriemones">'Forma 23'!$G$34</definedName>
    <definedName name="VAS022_F_AtsiskaitomujuApskaitosPrietaisuZeme" localSheetId="7">'Forma 23'!$J$34</definedName>
    <definedName name="VAS022_F_AtsiskaitomujuApskaitosPrietaisuZeme">'Forma 23'!$J$34</definedName>
    <definedName name="VAS022_F_FinansinioTurtoVerteDarboMasinos" localSheetId="7">'Forma 23'!$F$20</definedName>
    <definedName name="VAS022_F_FinansinioTurtoVerteDarboMasinos">'Forma 23'!$F$20</definedName>
    <definedName name="VAS022_F_FinansinioTurtoVerteIsViso" localSheetId="7">'Forma 23'!$K$20</definedName>
    <definedName name="VAS022_F_FinansinioTurtoVerteIsViso">'Forma 23'!$K$20</definedName>
    <definedName name="VAS022_F_FinansinioTurtoVerteKitiPrietaisaiIrankiai" localSheetId="7">'Forma 23'!$H$20</definedName>
    <definedName name="VAS022_F_FinansinioTurtoVerteKitiPrietaisaiIrankiai">'Forma 23'!$H$20</definedName>
    <definedName name="VAS022_F_FinansinioTurtoVerteNematerialusTurtas" localSheetId="7">'Forma 23'!$I$20</definedName>
    <definedName name="VAS022_F_FinansinioTurtoVerteNematerialusTurtas">'Forma 23'!$I$20</definedName>
    <definedName name="VAS022_F_FinansinioTurtoVertePastatai" localSheetId="7">'Forma 23'!$C$20</definedName>
    <definedName name="VAS022_F_FinansinioTurtoVertePastatai">'Forma 23'!$C$20</definedName>
    <definedName name="VAS022_F_FinansinioTurtoVerteStatiniai" localSheetId="7">'Forma 23'!$D$20</definedName>
    <definedName name="VAS022_F_FinansinioTurtoVerteStatiniai">'Forma 23'!$D$20</definedName>
    <definedName name="VAS022_F_FinansinioTurtoVerteTransportoPriemones" localSheetId="7">'Forma 23'!$G$20</definedName>
    <definedName name="VAS022_F_FinansinioTurtoVerteTransportoPriemones">'Forma 23'!$G$20</definedName>
    <definedName name="VAS022_F_FinansinioTurtoVerteVandentiekioIrNuoteku" localSheetId="7">'Forma 23'!$E$20</definedName>
    <definedName name="VAS022_F_FinansinioTurtoVerteVandentiekioIrNuoteku">'Forma 23'!$E$20</definedName>
    <definedName name="VAS022_F_FinansinioTurtoVerteZeme" localSheetId="7">'Forma 23'!$J$20</definedName>
    <definedName name="VAS022_F_FinansinioTurtoVerteZeme">'Forma 23'!$J$20</definedName>
    <definedName name="VAS022_F_GeriamojoVandensGavybaDarboMasinos" localSheetId="7">'Forma 23'!$F$26</definedName>
    <definedName name="VAS022_F_GeriamojoVandensGavybaDarboMasinos">'Forma 23'!$F$26</definedName>
    <definedName name="VAS022_F_GeriamojoVandensGavybaIsViso" localSheetId="7">'Forma 23'!$K$26</definedName>
    <definedName name="VAS022_F_GeriamojoVandensGavybaIsViso">'Forma 23'!$K$26</definedName>
    <definedName name="VAS022_F_GeriamojoVandensGavybaKitiPrietaisaiIrankiai" localSheetId="7">'Forma 23'!$H$26</definedName>
    <definedName name="VAS022_F_GeriamojoVandensGavybaKitiPrietaisaiIrankiai">'Forma 23'!$H$26</definedName>
    <definedName name="VAS022_F_GeriamojoVandensGavybaNematerialusTurtas" localSheetId="7">'Forma 23'!$I$26</definedName>
    <definedName name="VAS022_F_GeriamojoVandensGavybaNematerialusTurtas">'Forma 23'!$I$26</definedName>
    <definedName name="VAS022_F_GeriamojoVandensGavybaPastatai" localSheetId="7">'Forma 23'!$C$26</definedName>
    <definedName name="VAS022_F_GeriamojoVandensGavybaPastatai">'Forma 23'!$C$26</definedName>
    <definedName name="VAS022_F_GeriamojoVandensGavybaStatiniai" localSheetId="7">'Forma 23'!$D$26</definedName>
    <definedName name="VAS022_F_GeriamojoVandensGavybaStatiniai">'Forma 23'!$D$26</definedName>
    <definedName name="VAS022_F_GeriamojoVandensGavybaTransportoPriemones" localSheetId="7">'Forma 23'!$G$26</definedName>
    <definedName name="VAS022_F_GeriamojoVandensGavybaTransportoPriemones">'Forma 23'!$G$26</definedName>
    <definedName name="VAS022_F_GeriamojoVandensGavybaZeme" localSheetId="7">'Forma 23'!$J$26</definedName>
    <definedName name="VAS022_F_GeriamojoVandensGavybaZeme">'Forma 23'!$J$26</definedName>
    <definedName name="VAS022_F_GeriamojoVandensPristatymasDarboMasinos" localSheetId="7">'Forma 23'!$F$28</definedName>
    <definedName name="VAS022_F_GeriamojoVandensPristatymasDarboMasinos">'Forma 23'!$F$28</definedName>
    <definedName name="VAS022_F_GeriamojoVandensPristatymasIsViso" localSheetId="7">'Forma 23'!$K$28</definedName>
    <definedName name="VAS022_F_GeriamojoVandensPristatymasIsViso">'Forma 23'!$K$28</definedName>
    <definedName name="VAS022_F_GeriamojoVandensPristatymasKitiPrietaisaiIrankiai" localSheetId="7">'Forma 23'!$H$28</definedName>
    <definedName name="VAS022_F_GeriamojoVandensPristatymasKitiPrietaisaiIrankiai">'Forma 23'!$H$28</definedName>
    <definedName name="VAS022_F_GeriamojoVandensPristatymasNematerialusTurtas" localSheetId="7">'Forma 23'!$I$28</definedName>
    <definedName name="VAS022_F_GeriamojoVandensPristatymasNematerialusTurtas">'Forma 23'!$I$28</definedName>
    <definedName name="VAS022_F_GeriamojoVandensPristatymasPastatai" localSheetId="7">'Forma 23'!$C$28</definedName>
    <definedName name="VAS022_F_GeriamojoVandensPristatymasPastatai">'Forma 23'!$C$28</definedName>
    <definedName name="VAS022_F_GeriamojoVandensPristatymasStatiniai" localSheetId="7">'Forma 23'!$D$28</definedName>
    <definedName name="VAS022_F_GeriamojoVandensPristatymasStatiniai">'Forma 23'!$D$28</definedName>
    <definedName name="VAS022_F_GeriamojoVandensPristatymasTransportoPriemones" localSheetId="7">'Forma 23'!$G$28</definedName>
    <definedName name="VAS022_F_GeriamojoVandensPristatymasTransportoPriemones">'Forma 23'!$G$28</definedName>
    <definedName name="VAS022_F_GeriamojoVandensPristatymasVandentiekioIrNuoteku" localSheetId="7">'Forma 23'!$E$28</definedName>
    <definedName name="VAS022_F_GeriamojoVandensPristatymasVandentiekioIrNuoteku">'Forma 23'!$E$28</definedName>
    <definedName name="VAS022_F_GeriamojoVandensPristatymasZeme" localSheetId="7">'Forma 23'!$J$28</definedName>
    <definedName name="VAS022_F_GeriamojoVandensPristatymasZeme">'Forma 23'!$J$28</definedName>
    <definedName name="VAS022_F_GeriamojoVandensRuosimasDarboMasinos" localSheetId="7">'Forma 23'!$F$27</definedName>
    <definedName name="VAS022_F_GeriamojoVandensRuosimasDarboMasinos">'Forma 23'!$F$27</definedName>
    <definedName name="VAS022_F_GeriamojoVandensRuosimasIsViso" localSheetId="7">'Forma 23'!$K$27</definedName>
    <definedName name="VAS022_F_GeriamojoVandensRuosimasIsViso">'Forma 23'!$K$27</definedName>
    <definedName name="VAS022_F_GeriamojoVandensRuosimasKitiPrietaisaiIrankiai" localSheetId="7">'Forma 23'!$H$27</definedName>
    <definedName name="VAS022_F_GeriamojoVandensRuosimasKitiPrietaisaiIrankiai">'Forma 23'!$H$27</definedName>
    <definedName name="VAS022_F_GeriamojoVandensRuosimasNematerialusTurtas" localSheetId="7">'Forma 23'!$I$27</definedName>
    <definedName name="VAS022_F_GeriamojoVandensRuosimasNematerialusTurtas">'Forma 23'!$I$27</definedName>
    <definedName name="VAS022_F_GeriamojoVandensRuosimasPastatai" localSheetId="7">'Forma 23'!$C$27</definedName>
    <definedName name="VAS022_F_GeriamojoVandensRuosimasPastatai">'Forma 23'!$C$27</definedName>
    <definedName name="VAS022_F_GeriamojoVandensRuosimasStatiniai" localSheetId="7">'Forma 23'!$D$27</definedName>
    <definedName name="VAS022_F_GeriamojoVandensRuosimasStatiniai">'Forma 23'!$D$27</definedName>
    <definedName name="VAS022_F_GeriamojoVandensRuosimasTransportoPriemones" localSheetId="7">'Forma 23'!$G$27</definedName>
    <definedName name="VAS022_F_GeriamojoVandensRuosimasTransportoPriemones">'Forma 23'!$G$27</definedName>
    <definedName name="VAS022_F_GeriamojoVandensRuosimasZeme" localSheetId="7">'Forma 23'!$J$27</definedName>
    <definedName name="VAS022_F_GeriamojoVandensRuosimasZeme">'Forma 23'!$J$27</definedName>
    <definedName name="VAS022_F_IlgalaikioTurtoIsigijimoDarboMasinos" localSheetId="7">'Forma 23'!$F$14</definedName>
    <definedName name="VAS022_F_IlgalaikioTurtoIsigijimoDarboMasinos">'Forma 23'!$F$14</definedName>
    <definedName name="VAS022_F_IlgalaikioTurtoIsigijimoIsViso" localSheetId="7">'Forma 23'!$K$14</definedName>
    <definedName name="VAS022_F_IlgalaikioTurtoIsigijimoIsViso">'Forma 23'!$K$14</definedName>
    <definedName name="VAS022_F_IlgalaikioTurtoIsigijimoKitiPrietaisaiIrankiai" localSheetId="7">'Forma 23'!$H$14</definedName>
    <definedName name="VAS022_F_IlgalaikioTurtoIsigijimoKitiPrietaisaiIrankiai">'Forma 23'!$H$14</definedName>
    <definedName name="VAS022_F_IlgalaikioTurtoIsigijimoNematerialusTurtas" localSheetId="7">'Forma 23'!$I$14</definedName>
    <definedName name="VAS022_F_IlgalaikioTurtoIsigijimoNematerialusTurtas">'Forma 23'!$I$14</definedName>
    <definedName name="VAS022_F_IlgalaikioTurtoIsigijimoPastatai" localSheetId="7">'Forma 23'!$C$14</definedName>
    <definedName name="VAS022_F_IlgalaikioTurtoIsigijimoPastatai">'Forma 23'!$C$14</definedName>
    <definedName name="VAS022_F_IlgalaikioTurtoIsigijimoStatiniai" localSheetId="7">'Forma 23'!$D$14</definedName>
    <definedName name="VAS022_F_IlgalaikioTurtoIsigijimoStatiniai">'Forma 23'!$D$14</definedName>
    <definedName name="VAS022_F_IlgalaikioTurtoIsigijimoTransportoPriemones" localSheetId="7">'Forma 23'!$G$14</definedName>
    <definedName name="VAS022_F_IlgalaikioTurtoIsigijimoTransportoPriemones">'Forma 23'!$G$14</definedName>
    <definedName name="VAS022_F_IlgalaikioTurtoIsigijimoVandentiekioIrNuoteku" localSheetId="7">'Forma 23'!$E$14</definedName>
    <definedName name="VAS022_F_IlgalaikioTurtoIsigijimoVandentiekioIrNuoteku">'Forma 23'!$E$14</definedName>
    <definedName name="VAS022_F_IlgalaikioTurtoIsigijimoZeme" localSheetId="7">'Forma 23'!$J$14</definedName>
    <definedName name="VAS022_F_IlgalaikioTurtoIsigijimoZeme">'Forma 23'!$J$14</definedName>
    <definedName name="VAS022_F_IlgalaikioTurtoNusidevejimasDarboMasinos" localSheetId="7">'Forma 23'!$F$57</definedName>
    <definedName name="VAS022_F_IlgalaikioTurtoNusidevejimasDarboMasinos">'Forma 23'!$F$57</definedName>
    <definedName name="VAS022_F_IlgalaikioTurtoNusidevejimasIsViso" localSheetId="7">'Forma 23'!$K$57</definedName>
    <definedName name="VAS022_F_IlgalaikioTurtoNusidevejimasIsViso">'Forma 23'!$K$57</definedName>
    <definedName name="VAS022_F_IlgalaikioTurtoNusidevejimasKitiPrietaisaiIrankiai" localSheetId="7">'Forma 23'!$H$57</definedName>
    <definedName name="VAS022_F_IlgalaikioTurtoNusidevejimasKitiPrietaisaiIrankiai">'Forma 23'!$H$57</definedName>
    <definedName name="VAS022_F_IlgalaikioTurtoNusidevejimasNematerialusTurtas" localSheetId="7">'Forma 23'!$I$57</definedName>
    <definedName name="VAS022_F_IlgalaikioTurtoNusidevejimasNematerialusTurtas">'Forma 23'!$I$57</definedName>
    <definedName name="VAS022_F_IlgalaikioTurtoNusidevejimasPastatai" localSheetId="7">'Forma 23'!$C$57</definedName>
    <definedName name="VAS022_F_IlgalaikioTurtoNusidevejimasPastatai">'Forma 23'!$C$57</definedName>
    <definedName name="VAS022_F_IlgalaikioTurtoNusidevejimasStatiniai" localSheetId="7">'Forma 23'!$D$57</definedName>
    <definedName name="VAS022_F_IlgalaikioTurtoNusidevejimasStatiniai">'Forma 23'!$D$57</definedName>
    <definedName name="VAS022_F_IlgalaikioTurtoNusidevejimasTransportoPriemones" localSheetId="7">'Forma 23'!$G$57</definedName>
    <definedName name="VAS022_F_IlgalaikioTurtoNusidevejimasTransportoPriemones">'Forma 23'!$G$57</definedName>
    <definedName name="VAS022_F_IlgalaikioTurtoNusidevejimasVandentiekioIrNuoteku" localSheetId="7">'Forma 23'!$E$57</definedName>
    <definedName name="VAS022_F_IlgalaikioTurtoNusidevejimasVandentiekioIrNuoteku">'Forma 23'!$E$57</definedName>
    <definedName name="VAS022_F_IlgalaikioTurtoVertesDarboMasinos" localSheetId="7">'Forma 23'!$F$22</definedName>
    <definedName name="VAS022_F_IlgalaikioTurtoVertesDarboMasinos">'Forma 23'!$F$22</definedName>
    <definedName name="VAS022_F_IlgalaikioTurtoVertesIsViso" localSheetId="7">'Forma 23'!$K$22</definedName>
    <definedName name="VAS022_F_IlgalaikioTurtoVertesIsViso">'Forma 23'!$K$22</definedName>
    <definedName name="VAS022_F_IlgalaikioTurtoVertesKitiPrietaisaiIrankiai" localSheetId="7">'Forma 23'!$H$22</definedName>
    <definedName name="VAS022_F_IlgalaikioTurtoVertesKitiPrietaisaiIrankiai">'Forma 23'!$H$22</definedName>
    <definedName name="VAS022_F_IlgalaikioTurtoVertesNematerialusTurtas" localSheetId="7">'Forma 23'!$I$22</definedName>
    <definedName name="VAS022_F_IlgalaikioTurtoVertesNematerialusTurtas">'Forma 23'!$I$22</definedName>
    <definedName name="VAS022_F_IlgalaikioTurtoVertesPastatai" localSheetId="7">'Forma 23'!$C$22</definedName>
    <definedName name="VAS022_F_IlgalaikioTurtoVertesPastatai">'Forma 23'!$C$22</definedName>
    <definedName name="VAS022_F_IlgalaikioTurtoVertesStatiniai" localSheetId="7">'Forma 23'!$D$22</definedName>
    <definedName name="VAS022_F_IlgalaikioTurtoVertesStatiniai">'Forma 23'!$D$22</definedName>
    <definedName name="VAS022_F_IlgalaikioTurtoVertesTransportoPriemones" localSheetId="7">'Forma 23'!$G$22</definedName>
    <definedName name="VAS022_F_IlgalaikioTurtoVertesTransportoPriemones">'Forma 23'!$G$22</definedName>
    <definedName name="VAS022_F_IlgalaikioTurtoVertesVandentiekioIrNuoteku" localSheetId="7">'Forma 23'!$E$22</definedName>
    <definedName name="VAS022_F_IlgalaikioTurtoVertesVandentiekioIrNuoteku">'Forma 23'!$E$22</definedName>
    <definedName name="VAS022_F_IlgalaikioTurtoVertesZeme" localSheetId="7">'Forma 23'!$J$22</definedName>
    <definedName name="VAS022_F_IlgalaikioTurtoVertesZeme">'Forma 23'!$J$22</definedName>
    <definedName name="VAS022_F_InvesticinioTurtoVerteDarboMasinos" localSheetId="7">'Forma 23'!$F$19</definedName>
    <definedName name="VAS022_F_InvesticinioTurtoVerteDarboMasinos">'Forma 23'!$F$19</definedName>
    <definedName name="VAS022_F_InvesticinioTurtoVerteIsViso" localSheetId="7">'Forma 23'!$K$19</definedName>
    <definedName name="VAS022_F_InvesticinioTurtoVerteIsViso">'Forma 23'!$K$19</definedName>
    <definedName name="VAS022_F_InvesticinioTurtoVerteKitiPrietaisaiIrankiai" localSheetId="7">'Forma 23'!$H$19</definedName>
    <definedName name="VAS022_F_InvesticinioTurtoVerteKitiPrietaisaiIrankiai">'Forma 23'!$H$19</definedName>
    <definedName name="VAS022_F_InvesticinioTurtoVerteNematerialusTurtas" localSheetId="7">'Forma 23'!$I$19</definedName>
    <definedName name="VAS022_F_InvesticinioTurtoVerteNematerialusTurtas">'Forma 23'!$I$19</definedName>
    <definedName name="VAS022_F_InvesticinioTurtoVertePastatai" localSheetId="7">'Forma 23'!$C$19</definedName>
    <definedName name="VAS022_F_InvesticinioTurtoVertePastatai">'Forma 23'!$C$19</definedName>
    <definedName name="VAS022_F_InvesticinioTurtoVerteStatiniai" localSheetId="7">'Forma 23'!$D$19</definedName>
    <definedName name="VAS022_F_InvesticinioTurtoVerteStatiniai">'Forma 23'!$D$19</definedName>
    <definedName name="VAS022_F_InvesticinioTurtoVerteTransportoPriemones" localSheetId="7">'Forma 23'!$G$19</definedName>
    <definedName name="VAS022_F_InvesticinioTurtoVerteTransportoPriemones">'Forma 23'!$G$19</definedName>
    <definedName name="VAS022_F_InvesticinioTurtoVerteVandentiekioIrNuoteku" localSheetId="7">'Forma 23'!$E$19</definedName>
    <definedName name="VAS022_F_InvesticinioTurtoVerteVandentiekioIrNuoteku">'Forma 23'!$E$19</definedName>
    <definedName name="VAS022_F_InvesticinioTurtoVerteZeme" localSheetId="7">'Forma 23'!$J$19</definedName>
    <definedName name="VAS022_F_InvesticinioTurtoVerteZeme">'Forma 23'!$J$19</definedName>
    <definedName name="VAS022_F_IsSioSkaiciausDarboMasinos" localSheetId="7">'Forma 23'!$F$16</definedName>
    <definedName name="VAS022_F_IsSioSkaiciausDarboMasinos">'Forma 23'!$F$16</definedName>
    <definedName name="VAS022_F_IsSioSkaiciausIsViso" localSheetId="7">'Forma 23'!$K$16</definedName>
    <definedName name="VAS022_F_IsSioSkaiciausIsViso">'Forma 23'!$K$16</definedName>
    <definedName name="VAS022_F_IsSioSkaiciausKitiPrietaisaiIrankiai" localSheetId="7">'Forma 23'!$H$16</definedName>
    <definedName name="VAS022_F_IsSioSkaiciausKitiPrietaisaiIrankiai">'Forma 23'!$H$16</definedName>
    <definedName name="VAS022_F_IsSioSkaiciausNematerialusTurtas" localSheetId="7">'Forma 23'!$I$16</definedName>
    <definedName name="VAS022_F_IsSioSkaiciausNematerialusTurtas">'Forma 23'!$I$16</definedName>
    <definedName name="VAS022_F_IsSioSkaiciausPastatai" localSheetId="7">'Forma 23'!$C$16</definedName>
    <definedName name="VAS022_F_IsSioSkaiciausPastatai">'Forma 23'!$C$16</definedName>
    <definedName name="VAS022_F_IsSioSkaiciausStatiniai" localSheetId="7">'Forma 23'!$D$16</definedName>
    <definedName name="VAS022_F_IsSioSkaiciausStatiniai">'Forma 23'!$D$16</definedName>
    <definedName name="VAS022_F_IsSioSkaiciausTransportoPriemones" localSheetId="7">'Forma 23'!$G$16</definedName>
    <definedName name="VAS022_F_IsSioSkaiciausTransportoPriemones">'Forma 23'!$G$16</definedName>
    <definedName name="VAS022_F_IsSioSkaiciausVandentiekioIrNuoteku" localSheetId="7">'Forma 23'!$E$16</definedName>
    <definedName name="VAS022_F_IsSioSkaiciausVandentiekioIrNuoteku">'Forma 23'!$E$16</definedName>
    <definedName name="VAS022_F_IsSioSkaiciausZeme" localSheetId="7">'Forma 23'!$J$16</definedName>
    <definedName name="VAS022_F_IsSioSkaiciausZeme">'Forma 23'!$J$16</definedName>
    <definedName name="VAS022_F_KitosReguliuojamosIrDarboMasinos" localSheetId="7">'Forma 23'!$F$24</definedName>
    <definedName name="VAS022_F_KitosReguliuojamosIrDarboMasinos">'Forma 23'!$F$24</definedName>
    <definedName name="VAS022_F_KitosReguliuojamosIrIsViso" localSheetId="7">'Forma 23'!$K$24</definedName>
    <definedName name="VAS022_F_KitosReguliuojamosIrIsViso">'Forma 23'!$K$24</definedName>
    <definedName name="VAS022_F_KitosReguliuojamosIrKitiPrietaisaiIrankiai" localSheetId="7">'Forma 23'!$H$24</definedName>
    <definedName name="VAS022_F_KitosReguliuojamosIrKitiPrietaisaiIrankiai">'Forma 23'!$H$24</definedName>
    <definedName name="VAS022_F_KitosReguliuojamosIrNematerialusTurtas" localSheetId="7">'Forma 23'!$I$24</definedName>
    <definedName name="VAS022_F_KitosReguliuojamosIrNematerialusTurtas">'Forma 23'!$I$24</definedName>
    <definedName name="VAS022_F_KitosReguliuojamosIrPastatai" localSheetId="7">'Forma 23'!$C$24</definedName>
    <definedName name="VAS022_F_KitosReguliuojamosIrPastatai">'Forma 23'!$C$24</definedName>
    <definedName name="VAS022_F_KitosReguliuojamosIrStatiniai" localSheetId="7">'Forma 23'!$D$24</definedName>
    <definedName name="VAS022_F_KitosReguliuojamosIrStatiniai">'Forma 23'!$D$24</definedName>
    <definedName name="VAS022_F_KitosReguliuojamosIrTransportoPriemones" localSheetId="7">'Forma 23'!$G$24</definedName>
    <definedName name="VAS022_F_KitosReguliuojamosIrTransportoPriemones">'Forma 23'!$G$24</definedName>
    <definedName name="VAS022_F_KitosReguliuojamosIrVandentiekioIrNuoteku" localSheetId="7">'Forma 23'!$E$24</definedName>
    <definedName name="VAS022_F_KitosReguliuojamosIrVandentiekioIrNuoteku">'Forma 23'!$E$24</definedName>
    <definedName name="VAS022_F_KitosReguliuojamosIrZeme" localSheetId="7">'Forma 23'!$J$24</definedName>
    <definedName name="VAS022_F_KitosReguliuojamosIrZeme">'Forma 23'!$J$24</definedName>
    <definedName name="VAS022_F_LikutinebalansineIlgalaikioDarboMasinos" localSheetId="7">'Forma 23'!$F$36</definedName>
    <definedName name="VAS022_F_LikutinebalansineIlgalaikioDarboMasinos">'Forma 23'!$F$36</definedName>
    <definedName name="VAS022_F_LikutinebalansineIlgalaikioIsViso" localSheetId="7">'Forma 23'!$K$36</definedName>
    <definedName name="VAS022_F_LikutinebalansineIlgalaikioIsViso">'Forma 23'!$K$36</definedName>
    <definedName name="VAS022_F_LikutinebalansineIlgalaikioKitiPrietaisaiIrankiai" localSheetId="7">'Forma 23'!$H$36</definedName>
    <definedName name="VAS022_F_LikutinebalansineIlgalaikioKitiPrietaisaiIrankiai">'Forma 23'!$H$36</definedName>
    <definedName name="VAS022_F_LikutinebalansineIlgalaikioNematerialusTurtas" localSheetId="7">'Forma 23'!$I$36</definedName>
    <definedName name="VAS022_F_LikutinebalansineIlgalaikioNematerialusTurtas">'Forma 23'!$I$36</definedName>
    <definedName name="VAS022_F_LikutinebalansineIlgalaikioPastatai" localSheetId="7">'Forma 23'!$C$36</definedName>
    <definedName name="VAS022_F_LikutinebalansineIlgalaikioPastatai">'Forma 23'!$C$36</definedName>
    <definedName name="VAS022_F_LikutinebalansineIlgalaikioStatiniai" localSheetId="7">'Forma 23'!$D$36</definedName>
    <definedName name="VAS022_F_LikutinebalansineIlgalaikioStatiniai">'Forma 23'!$D$36</definedName>
    <definedName name="VAS022_F_LikutinebalansineIlgalaikioTransportoPriemones" localSheetId="7">'Forma 23'!$G$36</definedName>
    <definedName name="VAS022_F_LikutinebalansineIlgalaikioTransportoPriemones">'Forma 23'!$G$36</definedName>
    <definedName name="VAS022_F_LikutinebalansineIlgalaikioVandentiekioIrNuoteku" localSheetId="7">'Forma 23'!$E$36</definedName>
    <definedName name="VAS022_F_LikutinebalansineIlgalaikioVandentiekioIrNuoteku">'Forma 23'!$E$36</definedName>
    <definedName name="VAS022_F_LikutinebalansineIlgalaikioZeme" localSheetId="7">'Forma 23'!$J$36</definedName>
    <definedName name="VAS022_F_LikutinebalansineIlgalaikioZeme">'Forma 23'!$J$36</definedName>
    <definedName name="VAS022_F_NebaigtosStatybosNenaudojamoDarboMasinos" localSheetId="7">'Forma 23'!$F$23</definedName>
    <definedName name="VAS022_F_NebaigtosStatybosNenaudojamoDarboMasinos">'Forma 23'!$F$23</definedName>
    <definedName name="VAS022_F_NebaigtosStatybosNenaudojamoIsViso" localSheetId="7">'Forma 23'!$K$23</definedName>
    <definedName name="VAS022_F_NebaigtosStatybosNenaudojamoIsViso">'Forma 23'!$K$23</definedName>
    <definedName name="VAS022_F_NebaigtosStatybosNenaudojamoKitiPrietaisaiIrankiai" localSheetId="7">'Forma 23'!$H$23</definedName>
    <definedName name="VAS022_F_NebaigtosStatybosNenaudojamoKitiPrietaisaiIrankiai">'Forma 23'!$H$23</definedName>
    <definedName name="VAS022_F_NebaigtosStatybosNenaudojamoNematerialusTurtas" localSheetId="7">'Forma 23'!$I$23</definedName>
    <definedName name="VAS022_F_NebaigtosStatybosNenaudojamoNematerialusTurtas">'Forma 23'!$I$23</definedName>
    <definedName name="VAS022_F_NebaigtosStatybosNenaudojamoPastatai" localSheetId="7">'Forma 23'!$C$23</definedName>
    <definedName name="VAS022_F_NebaigtosStatybosNenaudojamoPastatai">'Forma 23'!$C$23</definedName>
    <definedName name="VAS022_F_NebaigtosStatybosNenaudojamoStatiniai" localSheetId="7">'Forma 23'!$D$23</definedName>
    <definedName name="VAS022_F_NebaigtosStatybosNenaudojamoStatiniai">'Forma 23'!$D$23</definedName>
    <definedName name="VAS022_F_NebaigtosStatybosNenaudojamoTransportoPriemones" localSheetId="7">'Forma 23'!$G$23</definedName>
    <definedName name="VAS022_F_NebaigtosStatybosNenaudojamoTransportoPriemones">'Forma 23'!$G$23</definedName>
    <definedName name="VAS022_F_NebaigtosStatybosNenaudojamoVandentiekioIrNuoteku" localSheetId="7">'Forma 23'!$E$23</definedName>
    <definedName name="VAS022_F_NebaigtosStatybosNenaudojamoVandentiekioIrNuoteku">'Forma 23'!$E$23</definedName>
    <definedName name="VAS022_F_NebaigtosStatybosNenaudojamoZeme" localSheetId="7">'Forma 23'!$J$23</definedName>
    <definedName name="VAS022_F_NebaigtosStatybosNenaudojamoZeme">'Forma 23'!$J$23</definedName>
    <definedName name="VAS022_F_NereguliuojamoIlgalaikioTurto2DarboMasinos" localSheetId="7">'Forma 23'!$F$37</definedName>
    <definedName name="VAS022_F_NereguliuojamoIlgalaikioTurto2DarboMasinos">'Forma 23'!$F$37</definedName>
    <definedName name="VAS022_F_NereguliuojamoIlgalaikioTurto2IsViso" localSheetId="7">'Forma 23'!$K$37</definedName>
    <definedName name="VAS022_F_NereguliuojamoIlgalaikioTurto2IsViso">'Forma 23'!$K$37</definedName>
    <definedName name="VAS022_F_NereguliuojamoIlgalaikioTurto2KitiPrietaisaiIrankiai" localSheetId="7">'Forma 23'!$H$37</definedName>
    <definedName name="VAS022_F_NereguliuojamoIlgalaikioTurto2KitiPrietaisaiIrankiai">'Forma 23'!$H$37</definedName>
    <definedName name="VAS022_F_NereguliuojamoIlgalaikioTurto2NematerialusTurtas" localSheetId="7">'Forma 23'!$I$37</definedName>
    <definedName name="VAS022_F_NereguliuojamoIlgalaikioTurto2NematerialusTurtas">'Forma 23'!$I$37</definedName>
    <definedName name="VAS022_F_NereguliuojamoIlgalaikioTurto2Pastatai" localSheetId="7">'Forma 23'!$C$37</definedName>
    <definedName name="VAS022_F_NereguliuojamoIlgalaikioTurto2Pastatai">'Forma 23'!$C$37</definedName>
    <definedName name="VAS022_F_NereguliuojamoIlgalaikioTurto2Statiniai" localSheetId="7">'Forma 23'!$D$37</definedName>
    <definedName name="VAS022_F_NereguliuojamoIlgalaikioTurto2Statiniai">'Forma 23'!$D$37</definedName>
    <definedName name="VAS022_F_NereguliuojamoIlgalaikioTurto2TransportoPriemones" localSheetId="7">'Forma 23'!$G$37</definedName>
    <definedName name="VAS022_F_NereguliuojamoIlgalaikioTurto2TransportoPriemones">'Forma 23'!$G$37</definedName>
    <definedName name="VAS022_F_NereguliuojamoIlgalaikioTurto2VandentiekioIrNuoteku" localSheetId="7">'Forma 23'!$E$37</definedName>
    <definedName name="VAS022_F_NereguliuojamoIlgalaikioTurto2VandentiekioIrNuoteku">'Forma 23'!$E$37</definedName>
    <definedName name="VAS022_F_NereguliuojamoIlgalaikioTurto2Zeme" localSheetId="7">'Forma 23'!$J$37</definedName>
    <definedName name="VAS022_F_NereguliuojamoIlgalaikioTurto2Zeme">'Forma 23'!$J$37</definedName>
    <definedName name="VAS022_F_NereguliuojamoIlgalaikioTurtoDarboMasinos" localSheetId="7">'Forma 23'!$F$15</definedName>
    <definedName name="VAS022_F_NereguliuojamoIlgalaikioTurtoDarboMasinos">'Forma 23'!$F$15</definedName>
    <definedName name="VAS022_F_NereguliuojamoIlgalaikioTurtoIsViso" localSheetId="7">'Forma 23'!$K$15</definedName>
    <definedName name="VAS022_F_NereguliuojamoIlgalaikioTurtoIsViso">'Forma 23'!$K$15</definedName>
    <definedName name="VAS022_F_NereguliuojamoIlgalaikioTurtoKitiPrietaisaiIrankiai" localSheetId="7">'Forma 23'!$H$15</definedName>
    <definedName name="VAS022_F_NereguliuojamoIlgalaikioTurtoKitiPrietaisaiIrankiai">'Forma 23'!$H$15</definedName>
    <definedName name="VAS022_F_NereguliuojamoIlgalaikioTurtoNematerialusTurtas" localSheetId="7">'Forma 23'!$I$15</definedName>
    <definedName name="VAS022_F_NereguliuojamoIlgalaikioTurtoNematerialusTurtas">'Forma 23'!$I$15</definedName>
    <definedName name="VAS022_F_NereguliuojamoIlgalaikioTurtoPastatai" localSheetId="7">'Forma 23'!$C$15</definedName>
    <definedName name="VAS022_F_NereguliuojamoIlgalaikioTurtoPastatai">'Forma 23'!$C$15</definedName>
    <definedName name="VAS022_F_NereguliuojamoIlgalaikioTurtoStatiniai" localSheetId="7">'Forma 23'!$D$15</definedName>
    <definedName name="VAS022_F_NereguliuojamoIlgalaikioTurtoStatiniai">'Forma 23'!$D$15</definedName>
    <definedName name="VAS022_F_NereguliuojamoIlgalaikioTurtoTransportoPriemones" localSheetId="7">'Forma 23'!$G$15</definedName>
    <definedName name="VAS022_F_NereguliuojamoIlgalaikioTurtoTransportoPriemones">'Forma 23'!$G$15</definedName>
    <definedName name="VAS022_F_NereguliuojamoIlgalaikioTurtoVandentiekioIrNuoteku" localSheetId="7">'Forma 23'!$E$15</definedName>
    <definedName name="VAS022_F_NereguliuojamoIlgalaikioTurtoVandentiekioIrNuoteku">'Forma 23'!$E$15</definedName>
    <definedName name="VAS022_F_NereguliuojamoIlgalaikioTurtoZeme" localSheetId="7">'Forma 23'!$J$15</definedName>
    <definedName name="VAS022_F_NereguliuojamoIlgalaikioTurtoZeme">'Forma 23'!$J$15</definedName>
    <definedName name="VAS022_F_NuotekuDumbloTvarkymasDarboMasinos" localSheetId="7">'Forma 23'!$F$31</definedName>
    <definedName name="VAS022_F_NuotekuDumbloTvarkymasDarboMasinos">'Forma 23'!$F$31</definedName>
    <definedName name="VAS022_F_NuotekuDumbloTvarkymasIsViso" localSheetId="7">'Forma 23'!$K$31</definedName>
    <definedName name="VAS022_F_NuotekuDumbloTvarkymasIsViso">'Forma 23'!$K$31</definedName>
    <definedName name="VAS022_F_NuotekuDumbloTvarkymasKitiPrietaisaiIrankiai" localSheetId="7">'Forma 23'!$H$31</definedName>
    <definedName name="VAS022_F_NuotekuDumbloTvarkymasKitiPrietaisaiIrankiai">'Forma 23'!$H$31</definedName>
    <definedName name="VAS022_F_NuotekuDumbloTvarkymasNematerialusTurtas" localSheetId="7">'Forma 23'!$I$31</definedName>
    <definedName name="VAS022_F_NuotekuDumbloTvarkymasNematerialusTurtas">'Forma 23'!$I$31</definedName>
    <definedName name="VAS022_F_NuotekuDumbloTvarkymasPastatai" localSheetId="7">'Forma 23'!$C$31</definedName>
    <definedName name="VAS022_F_NuotekuDumbloTvarkymasPastatai">'Forma 23'!$C$31</definedName>
    <definedName name="VAS022_F_NuotekuDumbloTvarkymasStatiniai" localSheetId="7">'Forma 23'!$D$31</definedName>
    <definedName name="VAS022_F_NuotekuDumbloTvarkymasStatiniai">'Forma 23'!$D$31</definedName>
    <definedName name="VAS022_F_NuotekuDumbloTvarkymasTransportoPriemones" localSheetId="7">'Forma 23'!$G$31</definedName>
    <definedName name="VAS022_F_NuotekuDumbloTvarkymasTransportoPriemones">'Forma 23'!$G$31</definedName>
    <definedName name="VAS022_F_NuotekuDumbloTvarkymasZeme" localSheetId="7">'Forma 23'!$J$31</definedName>
    <definedName name="VAS022_F_NuotekuDumbloTvarkymasZeme">'Forma 23'!$J$31</definedName>
    <definedName name="VAS022_F_NuotekuSurinkimasDarboMasinos" localSheetId="7">'Forma 23'!$F$29</definedName>
    <definedName name="VAS022_F_NuotekuSurinkimasDarboMasinos">'Forma 23'!$F$29</definedName>
    <definedName name="VAS022_F_NuotekuSurinkimasIsViso" localSheetId="7">'Forma 23'!$K$29</definedName>
    <definedName name="VAS022_F_NuotekuSurinkimasIsViso">'Forma 23'!$K$29</definedName>
    <definedName name="VAS022_F_NuotekuSurinkimasKitiPrietaisaiIrankiai" localSheetId="7">'Forma 23'!$H$29</definedName>
    <definedName name="VAS022_F_NuotekuSurinkimasKitiPrietaisaiIrankiai">'Forma 23'!$H$29</definedName>
    <definedName name="VAS022_F_NuotekuSurinkimasNematerialusTurtas" localSheetId="7">'Forma 23'!$I$29</definedName>
    <definedName name="VAS022_F_NuotekuSurinkimasNematerialusTurtas">'Forma 23'!$I$29</definedName>
    <definedName name="VAS022_F_NuotekuSurinkimasPastatai" localSheetId="7">'Forma 23'!$C$29</definedName>
    <definedName name="VAS022_F_NuotekuSurinkimasPastatai">'Forma 23'!$C$29</definedName>
    <definedName name="VAS022_F_NuotekuSurinkimasStatiniai" localSheetId="7">'Forma 23'!$D$29</definedName>
    <definedName name="VAS022_F_NuotekuSurinkimasStatiniai">'Forma 23'!$D$29</definedName>
    <definedName name="VAS022_F_NuotekuSurinkimasTransportoPriemones" localSheetId="7">'Forma 23'!$G$29</definedName>
    <definedName name="VAS022_F_NuotekuSurinkimasTransportoPriemones">'Forma 23'!$G$29</definedName>
    <definedName name="VAS022_F_NuotekuSurinkimasVandentiekioIrNuoteku" localSheetId="7">'Forma 23'!$E$29</definedName>
    <definedName name="VAS022_F_NuotekuSurinkimasVandentiekioIrNuoteku">'Forma 23'!$E$29</definedName>
    <definedName name="VAS022_F_NuotekuSurinkimasZeme" localSheetId="7">'Forma 23'!$J$29</definedName>
    <definedName name="VAS022_F_NuotekuSurinkimasZeme">'Forma 23'!$J$29</definedName>
    <definedName name="VAS022_F_NuotekuTransportavimasAsenizacijosDarboMasinos" localSheetId="7">'Forma 23'!$F$33</definedName>
    <definedName name="VAS022_F_NuotekuTransportavimasAsenizacijosDarboMasinos">'Forma 23'!$F$33</definedName>
    <definedName name="VAS022_F_NuotekuTransportavimasAsenizacijosIsViso" localSheetId="7">'Forma 23'!$K$33</definedName>
    <definedName name="VAS022_F_NuotekuTransportavimasAsenizacijosIsViso">'Forma 23'!$K$33</definedName>
    <definedName name="VAS022_F_NuotekuTransportavimasAsenizacijosKitiPrietaisaiIrankiai" localSheetId="7">'Forma 23'!$H$33</definedName>
    <definedName name="VAS022_F_NuotekuTransportavimasAsenizacijosKitiPrietaisaiIrankiai">'Forma 23'!$H$33</definedName>
    <definedName name="VAS022_F_NuotekuTransportavimasAsenizacijosNematerialusTurtas" localSheetId="7">'Forma 23'!$I$33</definedName>
    <definedName name="VAS022_F_NuotekuTransportavimasAsenizacijosNematerialusTurtas">'Forma 23'!$I$33</definedName>
    <definedName name="VAS022_F_NuotekuTransportavimasAsenizacijosPastatai" localSheetId="7">'Forma 23'!$C$33</definedName>
    <definedName name="VAS022_F_NuotekuTransportavimasAsenizacijosPastatai">'Forma 23'!$C$33</definedName>
    <definedName name="VAS022_F_NuotekuTransportavimasAsenizacijosStatiniai" localSheetId="7">'Forma 23'!$D$33</definedName>
    <definedName name="VAS022_F_NuotekuTransportavimasAsenizacijosStatiniai">'Forma 23'!$D$33</definedName>
    <definedName name="VAS022_F_NuotekuTransportavimasAsenizacijosTransportoPriemones" localSheetId="7">'Forma 23'!$G$33</definedName>
    <definedName name="VAS022_F_NuotekuTransportavimasAsenizacijosTransportoPriemones">'Forma 23'!$G$33</definedName>
    <definedName name="VAS022_F_NuotekuTransportavimasAsenizacijosZeme" localSheetId="7">'Forma 23'!$J$33</definedName>
    <definedName name="VAS022_F_NuotekuTransportavimasAsenizacijosZeme">'Forma 23'!$J$33</definedName>
    <definedName name="VAS022_F_NuotekuValymasDarboMasinos" localSheetId="7">'Forma 23'!$F$30</definedName>
    <definedName name="VAS022_F_NuotekuValymasDarboMasinos">'Forma 23'!$F$30</definedName>
    <definedName name="VAS022_F_NuotekuValymasIsViso" localSheetId="7">'Forma 23'!$K$30</definedName>
    <definedName name="VAS022_F_NuotekuValymasIsViso">'Forma 23'!$K$30</definedName>
    <definedName name="VAS022_F_NuotekuValymasKitiPrietaisaiIrankiai" localSheetId="7">'Forma 23'!$H$30</definedName>
    <definedName name="VAS022_F_NuotekuValymasKitiPrietaisaiIrankiai">'Forma 23'!$H$30</definedName>
    <definedName name="VAS022_F_NuotekuValymasNematerialusTurtas" localSheetId="7">'Forma 23'!$I$30</definedName>
    <definedName name="VAS022_F_NuotekuValymasNematerialusTurtas">'Forma 23'!$I$30</definedName>
    <definedName name="VAS022_F_NuotekuValymasPastatai" localSheetId="7">'Forma 23'!$C$30</definedName>
    <definedName name="VAS022_F_NuotekuValymasPastatai">'Forma 23'!$C$30</definedName>
    <definedName name="VAS022_F_NuotekuValymasStatiniai" localSheetId="7">'Forma 23'!$D$30</definedName>
    <definedName name="VAS022_F_NuotekuValymasStatiniai">'Forma 23'!$D$30</definedName>
    <definedName name="VAS022_F_NuotekuValymasTransportoPriemones" localSheetId="7">'Forma 23'!$G$30</definedName>
    <definedName name="VAS022_F_NuotekuValymasTransportoPriemones">'Forma 23'!$G$30</definedName>
    <definedName name="VAS022_F_NuotekuValymasZeme" localSheetId="7">'Forma 23'!$J$30</definedName>
    <definedName name="VAS022_F_NuotekuValymasZeme">'Forma 23'!$J$30</definedName>
    <definedName name="VAS022_F_PagalPanaudosSutartisDarboMasinos" localSheetId="7">'Forma 23'!$F$35</definedName>
    <definedName name="VAS022_F_PagalPanaudosSutartisDarboMasinos">'Forma 23'!$F$35</definedName>
    <definedName name="VAS022_F_PagalPanaudosSutartisIsViso" localSheetId="7">'Forma 23'!$K$35</definedName>
    <definedName name="VAS022_F_PagalPanaudosSutartisIsViso">'Forma 23'!$K$35</definedName>
    <definedName name="VAS022_F_PagalPanaudosSutartisKitiPrietaisaiIrankiai" localSheetId="7">'Forma 23'!$H$35</definedName>
    <definedName name="VAS022_F_PagalPanaudosSutartisKitiPrietaisaiIrankiai">'Forma 23'!$H$35</definedName>
    <definedName name="VAS022_F_PagalPanaudosSutartisNematerialusTurtas" localSheetId="7">'Forma 23'!$I$35</definedName>
    <definedName name="VAS022_F_PagalPanaudosSutartisNematerialusTurtas">'Forma 23'!$I$35</definedName>
    <definedName name="VAS022_F_PagalPanaudosSutartisPastatai" localSheetId="7">'Forma 23'!$C$35</definedName>
    <definedName name="VAS022_F_PagalPanaudosSutartisPastatai">'Forma 23'!$C$35</definedName>
    <definedName name="VAS022_F_PagalPanaudosSutartisStatiniai" localSheetId="7">'Forma 23'!$D$35</definedName>
    <definedName name="VAS022_F_PagalPanaudosSutartisStatiniai">'Forma 23'!$D$35</definedName>
    <definedName name="VAS022_F_PagalPanaudosSutartisTransportoPriemones" localSheetId="7">'Forma 23'!$G$35</definedName>
    <definedName name="VAS022_F_PagalPanaudosSutartisTransportoPriemones">'Forma 23'!$G$35</definedName>
    <definedName name="VAS022_F_PagalPanaudosSutartisVandentiekioIrNuoteku" localSheetId="7">'Forma 23'!$E$35</definedName>
    <definedName name="VAS022_F_PagalPanaudosSutartisVandentiekioIrNuoteku">'Forma 23'!$E$35</definedName>
    <definedName name="VAS022_F_PagalPanaudosSutartisZeme" localSheetId="7">'Forma 23'!$J$35</definedName>
    <definedName name="VAS022_F_PagalPanaudosSutartisZeme">'Forma 23'!$J$35</definedName>
    <definedName name="VAS022_F_PavirsiniuNuotekuTvarkymasDarboMasinos" localSheetId="7">'Forma 23'!$F$32</definedName>
    <definedName name="VAS022_F_PavirsiniuNuotekuTvarkymasDarboMasinos">'Forma 23'!$F$32</definedName>
    <definedName name="VAS022_F_PavirsiniuNuotekuTvarkymasIsViso" localSheetId="7">'Forma 23'!$K$32</definedName>
    <definedName name="VAS022_F_PavirsiniuNuotekuTvarkymasIsViso">'Forma 23'!$K$32</definedName>
    <definedName name="VAS022_F_PavirsiniuNuotekuTvarkymasKitiPrietaisaiIrankiai" localSheetId="7">'Forma 23'!$H$32</definedName>
    <definedName name="VAS022_F_PavirsiniuNuotekuTvarkymasKitiPrietaisaiIrankiai">'Forma 23'!$H$32</definedName>
    <definedName name="VAS022_F_PavirsiniuNuotekuTvarkymasNematerialusTurtas" localSheetId="7">'Forma 23'!$I$32</definedName>
    <definedName name="VAS022_F_PavirsiniuNuotekuTvarkymasNematerialusTurtas">'Forma 23'!$I$32</definedName>
    <definedName name="VAS022_F_PavirsiniuNuotekuTvarkymasPastatai" localSheetId="7">'Forma 23'!$C$32</definedName>
    <definedName name="VAS022_F_PavirsiniuNuotekuTvarkymasPastatai">'Forma 23'!$C$32</definedName>
    <definedName name="VAS022_F_PavirsiniuNuotekuTvarkymasStatiniai" localSheetId="7">'Forma 23'!$D$32</definedName>
    <definedName name="VAS022_F_PavirsiniuNuotekuTvarkymasStatiniai">'Forma 23'!$D$32</definedName>
    <definedName name="VAS022_F_PavirsiniuNuotekuTvarkymasTransportoPriemones" localSheetId="7">'Forma 23'!$G$32</definedName>
    <definedName name="VAS022_F_PavirsiniuNuotekuTvarkymasTransportoPriemones">'Forma 23'!$G$32</definedName>
    <definedName name="VAS022_F_PavirsiniuNuotekuTvarkymasVandentiekioIrNuoteku" localSheetId="7">'Forma 23'!$E$32</definedName>
    <definedName name="VAS022_F_PavirsiniuNuotekuTvarkymasVandentiekioIrNuoteku">'Forma 23'!$E$32</definedName>
    <definedName name="VAS022_F_PavirsiniuNuotekuTvarkymasZeme" localSheetId="7">'Forma 23'!$J$32</definedName>
    <definedName name="VAS022_F_PavirsiniuNuotekuTvarkymasZeme">'Forma 23'!$J$32</definedName>
    <definedName name="VAS022_F_PletrosDarbuVerteDarboMasinos" localSheetId="7">'Forma 23'!$F$17</definedName>
    <definedName name="VAS022_F_PletrosDarbuVerteDarboMasinos">'Forma 23'!$F$17</definedName>
    <definedName name="VAS022_F_PletrosDarbuVerteIsViso" localSheetId="7">'Forma 23'!$K$17</definedName>
    <definedName name="VAS022_F_PletrosDarbuVerteIsViso">'Forma 23'!$K$17</definedName>
    <definedName name="VAS022_F_PletrosDarbuVerteKitiPrietaisaiIrankiai" localSheetId="7">'Forma 23'!$H$17</definedName>
    <definedName name="VAS022_F_PletrosDarbuVerteKitiPrietaisaiIrankiai">'Forma 23'!$H$17</definedName>
    <definedName name="VAS022_F_PletrosDarbuVerteNematerialusTurtas" localSheetId="7">'Forma 23'!$I$17</definedName>
    <definedName name="VAS022_F_PletrosDarbuVerteNematerialusTurtas">'Forma 23'!$I$17</definedName>
    <definedName name="VAS022_F_PletrosDarbuVertePastatai" localSheetId="7">'Forma 23'!$C$17</definedName>
    <definedName name="VAS022_F_PletrosDarbuVertePastatai">'Forma 23'!$C$17</definedName>
    <definedName name="VAS022_F_PletrosDarbuVerteStatiniai" localSheetId="7">'Forma 23'!$D$17</definedName>
    <definedName name="VAS022_F_PletrosDarbuVerteStatiniai">'Forma 23'!$D$17</definedName>
    <definedName name="VAS022_F_PletrosDarbuVerteTransportoPriemones" localSheetId="7">'Forma 23'!$G$17</definedName>
    <definedName name="VAS022_F_PletrosDarbuVerteTransportoPriemones">'Forma 23'!$G$17</definedName>
    <definedName name="VAS022_F_PletrosDarbuVerteVandentiekioIrNuoteku" localSheetId="7">'Forma 23'!$E$17</definedName>
    <definedName name="VAS022_F_PletrosDarbuVerteVandentiekioIrNuoteku">'Forma 23'!$E$17</definedName>
    <definedName name="VAS022_F_PletrosDarbuVerteZeme" localSheetId="7">'Forma 23'!$J$17</definedName>
    <definedName name="VAS022_F_PletrosDarbuVerteZeme">'Forma 23'!$J$17</definedName>
    <definedName name="VAS022_F_PrestizoVerteDarboMasinos" localSheetId="7">'Forma 23'!$F$18</definedName>
    <definedName name="VAS022_F_PrestizoVerteDarboMasinos">'Forma 23'!$F$18</definedName>
    <definedName name="VAS022_F_PrestizoVerteIsViso" localSheetId="7">'Forma 23'!$K$18</definedName>
    <definedName name="VAS022_F_PrestizoVerteIsViso">'Forma 23'!$K$18</definedName>
    <definedName name="VAS022_F_PrestizoVerteKitiPrietaisaiIrankiai" localSheetId="7">'Forma 23'!$H$18</definedName>
    <definedName name="VAS022_F_PrestizoVerteKitiPrietaisaiIrankiai">'Forma 23'!$H$18</definedName>
    <definedName name="VAS022_F_PrestizoVerteNematerialusTurtas" localSheetId="7">'Forma 23'!$I$18</definedName>
    <definedName name="VAS022_F_PrestizoVerteNematerialusTurtas">'Forma 23'!$I$18</definedName>
    <definedName name="VAS022_F_PrestizoVertePastatai" localSheetId="7">'Forma 23'!$C$18</definedName>
    <definedName name="VAS022_F_PrestizoVertePastatai">'Forma 23'!$C$18</definedName>
    <definedName name="VAS022_F_PrestizoVerteStatiniai" localSheetId="7">'Forma 23'!$D$18</definedName>
    <definedName name="VAS022_F_PrestizoVerteStatiniai">'Forma 23'!$D$18</definedName>
    <definedName name="VAS022_F_PrestizoVerteTransportoPriemones" localSheetId="7">'Forma 23'!$G$18</definedName>
    <definedName name="VAS022_F_PrestizoVerteTransportoPriemones">'Forma 23'!$G$18</definedName>
    <definedName name="VAS022_F_PrestizoVerteVandentiekioIrNuoteku" localSheetId="7">'Forma 23'!$E$18</definedName>
    <definedName name="VAS022_F_PrestizoVerteVandentiekioIrNuoteku">'Forma 23'!$E$18</definedName>
    <definedName name="VAS022_F_PrestizoVerteZeme" localSheetId="7">'Forma 23'!$J$18</definedName>
    <definedName name="VAS022_F_PrestizoVerteZeme">'Forma 23'!$J$18</definedName>
    <definedName name="VAS022_F_ReguliuojamoIlgalaikioTurtoDarboMasinos" localSheetId="7">'Forma 23'!$F$25</definedName>
    <definedName name="VAS022_F_ReguliuojamoIlgalaikioTurtoDarboMasinos">'Forma 23'!$F$25</definedName>
    <definedName name="VAS022_F_ReguliuojamoIlgalaikioTurtoIsViso" localSheetId="7">'Forma 23'!$K$25</definedName>
    <definedName name="VAS022_F_ReguliuojamoIlgalaikioTurtoIsViso">'Forma 23'!$K$25</definedName>
    <definedName name="VAS022_F_ReguliuojamoIlgalaikioTurtoKitiPrietaisaiIrankiai" localSheetId="7">'Forma 23'!$H$25</definedName>
    <definedName name="VAS022_F_ReguliuojamoIlgalaikioTurtoKitiPrietaisaiIrankiai">'Forma 23'!$H$25</definedName>
    <definedName name="VAS022_F_ReguliuojamoIlgalaikioTurtoNematerialusTurtas" localSheetId="7">'Forma 23'!$I$25</definedName>
    <definedName name="VAS022_F_ReguliuojamoIlgalaikioTurtoNematerialusTurtas">'Forma 23'!$I$25</definedName>
    <definedName name="VAS022_F_ReguliuojamoIlgalaikioTurtoPastatai" localSheetId="7">'Forma 23'!$C$25</definedName>
    <definedName name="VAS022_F_ReguliuojamoIlgalaikioTurtoPastatai">'Forma 23'!$C$25</definedName>
    <definedName name="VAS022_F_ReguliuojamoIlgalaikioTurtoStatiniai" localSheetId="7">'Forma 23'!$D$25</definedName>
    <definedName name="VAS022_F_ReguliuojamoIlgalaikioTurtoStatiniai">'Forma 23'!$D$25</definedName>
    <definedName name="VAS022_F_ReguliuojamoIlgalaikioTurtoTransportoPriemones" localSheetId="7">'Forma 23'!$G$25</definedName>
    <definedName name="VAS022_F_ReguliuojamoIlgalaikioTurtoTransportoPriemones">'Forma 23'!$G$25</definedName>
    <definedName name="VAS022_F_ReguliuojamoIlgalaikioTurtoVandentiekioIrNuoteku" localSheetId="7">'Forma 23'!$E$25</definedName>
    <definedName name="VAS022_F_ReguliuojamoIlgalaikioTurtoVandentiekioIrNuoteku">'Forma 23'!$E$25</definedName>
    <definedName name="VAS022_F_ReguliuojamoIlgalaikioTurtoZeme" localSheetId="7">'Forma 23'!$J$25</definedName>
    <definedName name="VAS022_F_ReguliuojamoIlgalaikioTurtoZeme">'Forma 23'!$J$25</definedName>
    <definedName name="VAS046_D_AbonentuApskaitosPrietaisu" localSheetId="5">'Forma 50'!$B$27</definedName>
    <definedName name="VAS046_D_AbonentuApskaitosPrietaisu">'Forma 50'!$B$27</definedName>
    <definedName name="VAS046_D_ApskaitosPrietaisuSkaicius" localSheetId="5">'Forma 50'!$B$22</definedName>
    <definedName name="VAS046_D_ApskaitosPrietaisuSkaicius">'Forma 50'!$B$22</definedName>
    <definedName name="VAS046_D_ButuSkaiciusDaugiabuciuose" localSheetId="5">'Forma 50'!$B$26</definedName>
    <definedName name="VAS046_D_ButuSkaiciusDaugiabuciuose">'Forma 50'!$B$26</definedName>
    <definedName name="VAS046_D_GautosIsAbonentu" localSheetId="5">'Forma 50'!$B$30</definedName>
    <definedName name="VAS046_D_GautosIsAbonentu">'Forma 50'!$B$30</definedName>
    <definedName name="VAS046_D_GautosIsVartotoju" localSheetId="5">'Forma 50'!$B$29</definedName>
    <definedName name="VAS046_D_GautosIsVartotoju">'Forma 50'!$B$29</definedName>
    <definedName name="VAS046_D_GeriamojoVandensTiekimas" localSheetId="5">'Forma 50'!$C$11</definedName>
    <definedName name="VAS046_D_GeriamojoVandensTiekimas">'Forma 50'!$C$11</definedName>
    <definedName name="VAS046_D_GyvenantiemsIndividualiuoseNamuose" localSheetId="5">'Forma 50'!$B$19</definedName>
    <definedName name="VAS046_D_GyvenantiemsIndividualiuoseNamuose">'Forma 50'!$B$19</definedName>
    <definedName name="VAS046_D_IndividualiuoseGyvenamuosiuoseNamuose" localSheetId="5">'Forma 50'!$B$25</definedName>
    <definedName name="VAS046_D_IndividualiuoseGyvenamuosiuoseNamuose">'Forma 50'!$B$25</definedName>
    <definedName name="VAS046_D_IsgautoParuostoPristatyto" localSheetId="5">'Forma 50'!$B$15</definedName>
    <definedName name="VAS046_D_IsgautoParuostoPristatyto">'Forma 50'!$B$15</definedName>
    <definedName name="VAS046_D_IsJu" localSheetId="5">'Forma 50'!$B$21</definedName>
    <definedName name="VAS046_D_IsJu">'Forma 50'!$B$21</definedName>
    <definedName name="VAS046_D_IsJuDaugiabuciuose" localSheetId="5">'Forma 50'!$B$24</definedName>
    <definedName name="VAS046_D_IsJuDaugiabuciuose">'Forma 50'!$B$24</definedName>
    <definedName name="VAS046_D_IsJuGyvenantiems" localSheetId="5">'Forma 50'!$B$18</definedName>
    <definedName name="VAS046_D_IsJuGyvenantiems">'Forma 50'!$B$18</definedName>
    <definedName name="VAS046_D_IsJuIvadiniu" localSheetId="5">'Forma 50'!$B$23</definedName>
    <definedName name="VAS046_D_IsJuIvadiniu">'Forma 50'!$B$23</definedName>
    <definedName name="VAS046_D_IsSioSkaiciaus" localSheetId="5">'Forma 50'!$B$31</definedName>
    <definedName name="VAS046_D_IsSioSkaiciaus">'Forma 50'!$B$31</definedName>
    <definedName name="VAS046_D_NuotekuDumbloTvarkymas" localSheetId="5">'Forma 50'!$H$12</definedName>
    <definedName name="VAS046_D_NuotekuDumbloTvarkymas">'Forma 50'!$H$12</definedName>
    <definedName name="VAS046_D_NuotekuTransportavimasAsenizacijos" localSheetId="5">'Forma 50'!$J$12</definedName>
    <definedName name="VAS046_D_NuotekuTransportavimasAsenizacijos">'Forma 50'!$J$12</definedName>
    <definedName name="VAS046_D_NuotekuTvarkymas" localSheetId="5">'Forma 50'!$F$11</definedName>
    <definedName name="VAS046_D_NuotekuTvarkymas">'Forma 50'!$F$11</definedName>
    <definedName name="VAS046_D_PajamosIsAtsiskaitomuju" localSheetId="5">'Forma 50'!$B$34</definedName>
    <definedName name="VAS046_D_PajamosIsAtsiskaitomuju">'Forma 50'!$B$34</definedName>
    <definedName name="VAS046_D_PardavimaitukstM3" localSheetId="5">'Forma 50'!$B$16</definedName>
    <definedName name="VAS046_D_PardavimaitukstM3">'Forma 50'!$B$16</definedName>
    <definedName name="VAS046_D_PardavimuPajamos" localSheetId="5">'Forma 50'!$B$28</definedName>
    <definedName name="VAS046_D_PardavimuPajamos">'Forma 50'!$B$28</definedName>
    <definedName name="VAS046_D_ParduotaAbonentamstukst" localSheetId="5">'Forma 50'!$B$20</definedName>
    <definedName name="VAS046_D_ParduotaAbonentamstukst">'Forma 50'!$B$20</definedName>
    <definedName name="VAS046_D_ParduotaVartotojams" localSheetId="5">'Forma 50'!$B$17</definedName>
    <definedName name="VAS046_D_ParduotaVartotojams">'Forma 50'!$B$17</definedName>
    <definedName name="VAS046_D_PaslauguKainuPerskaiciavimo" localSheetId="5">'Forma 50'!$C$10</definedName>
    <definedName name="VAS046_D_PaslauguKainuPerskaiciavimo">'Forma 50'!$C$10</definedName>
    <definedName name="VAS046_D_PavirsiniuNuotekuTvarkymas" localSheetId="5">'Forma 50'!$I$12</definedName>
    <definedName name="VAS046_D_PavirsiniuNuotekuTvarkymas">'Forma 50'!$I$12</definedName>
    <definedName name="VAS046_D_Pristatymas" localSheetId="5">'Forma 50'!$E$12</definedName>
    <definedName name="VAS046_D_Pristatymas">'Forma 50'!$E$12</definedName>
    <definedName name="VAS046_D_Ruosimas" localSheetId="5">'Forma 50'!$D$12</definedName>
    <definedName name="VAS046_D_Ruosimas">'Forma 50'!$D$12</definedName>
    <definedName name="VAS046_D_SezoninesImones" localSheetId="5">'Forma 50'!$B$33</definedName>
    <definedName name="VAS046_D_SezoninesImones">'Forma 50'!$B$33</definedName>
    <definedName name="VAS046_D_Surinkimas" localSheetId="5">'Forma 50'!$F$12</definedName>
    <definedName name="VAS046_D_Surinkimas">'Forma 50'!$F$12</definedName>
    <definedName name="VAS046_D_UzNuotekuDumblo" localSheetId="5">'Forma 50'!$B$32</definedName>
    <definedName name="VAS046_D_UzNuotekuDumblo">'Forma 50'!$B$32</definedName>
    <definedName name="VAS046_D_Valymas" localSheetId="5">'Forma 50'!$G$12</definedName>
    <definedName name="VAS046_D_Valymas">'Forma 50'!$G$12</definedName>
    <definedName name="VAS046_D_VandensGavyba" localSheetId="5">'Forma 50'!$C$12</definedName>
    <definedName name="VAS046_D_VandensGavyba">'Forma 50'!$C$12</definedName>
    <definedName name="VAS046_F_AbonentuApskaitosPrietaisuPristatymas" localSheetId="5">'Forma 50'!$E$27</definedName>
    <definedName name="VAS046_F_AbonentuApskaitosPrietaisuPristatymas">'Forma 50'!$E$27</definedName>
    <definedName name="VAS046_F_AbonentuApskaitosPrietaisuSurinkimas" localSheetId="5">'Forma 50'!$F$27</definedName>
    <definedName name="VAS046_F_AbonentuApskaitosPrietaisuSurinkimas">'Forma 50'!$F$27</definedName>
    <definedName name="VAS046_F_ApskaitosPrietaisuSkaiciusSurinkimas" localSheetId="5">'Forma 50'!$F$22</definedName>
    <definedName name="VAS046_F_ApskaitosPrietaisuSkaiciusSurinkimas">'Forma 50'!$F$22</definedName>
    <definedName name="VAS046_F_ButuSkaiciusDaugiabuciuosePristatymas" localSheetId="5">'Forma 50'!$E$26</definedName>
    <definedName name="VAS046_F_ButuSkaiciusDaugiabuciuosePristatymas">'Forma 50'!$E$26</definedName>
    <definedName name="VAS046_F_GautosIsAbonentuNuotekuDumbloTvarkymas" localSheetId="5">'Forma 50'!$H$30</definedName>
    <definedName name="VAS046_F_GautosIsAbonentuNuotekuDumbloTvarkymas">'Forma 50'!$H$30</definedName>
    <definedName name="VAS046_F_GautosIsAbonentuNuotekuTransportavimasAsenizacijos" localSheetId="5">'Forma 50'!$J$30</definedName>
    <definedName name="VAS046_F_GautosIsAbonentuNuotekuTransportavimasAsenizacijos">'Forma 50'!$J$30</definedName>
    <definedName name="VAS046_F_GautosIsAbonentuPavirsiniuNuotekuTvarkymas" localSheetId="5">'Forma 50'!$I$30</definedName>
    <definedName name="VAS046_F_GautosIsAbonentuPavirsiniuNuotekuTvarkymas">'Forma 50'!$I$30</definedName>
    <definedName name="VAS046_F_GautosIsAbonentuPristatymas" localSheetId="5">'Forma 50'!$E$30</definedName>
    <definedName name="VAS046_F_GautosIsAbonentuPristatymas">'Forma 50'!$E$30</definedName>
    <definedName name="VAS046_F_GautosIsAbonentuSurinkimas" localSheetId="5">'Forma 50'!$F$30</definedName>
    <definedName name="VAS046_F_GautosIsAbonentuSurinkimas">'Forma 50'!$F$30</definedName>
    <definedName name="VAS046_F_GautosIsAbonentuValymas" localSheetId="5">'Forma 50'!$G$30</definedName>
    <definedName name="VAS046_F_GautosIsAbonentuValymas">'Forma 50'!$G$30</definedName>
    <definedName name="VAS046_F_GautosIsVartotojuNuotekuTransportavimasAsenizacijos" localSheetId="5">'Forma 50'!$J$29</definedName>
    <definedName name="VAS046_F_GautosIsVartotojuNuotekuTransportavimasAsenizacijos">'Forma 50'!$J$29</definedName>
    <definedName name="VAS046_F_GautosIsVartotojuPristatymas" localSheetId="5">'Forma 50'!$E$29</definedName>
    <definedName name="VAS046_F_GautosIsVartotojuPristatymas">'Forma 50'!$E$29</definedName>
    <definedName name="VAS046_F_GautosIsVartotojuSurinkimas" localSheetId="5">'Forma 50'!$F$29</definedName>
    <definedName name="VAS046_F_GautosIsVartotojuSurinkimas">'Forma 50'!$F$29</definedName>
    <definedName name="VAS046_F_GautosIsVartotojuValymas" localSheetId="5">'Forma 50'!$G$29</definedName>
    <definedName name="VAS046_F_GautosIsVartotojuValymas">'Forma 50'!$G$29</definedName>
    <definedName name="VAS046_F_GyvenantiemsIndividualiuoseNamuoseNuotekuDumbloTvarkymas" localSheetId="5">'Forma 50'!$H$19</definedName>
    <definedName name="VAS046_F_GyvenantiemsIndividualiuoseNamuoseNuotekuDumbloTvarkymas">'Forma 50'!$H$19</definedName>
    <definedName name="VAS046_F_GyvenantiemsIndividualiuoseNamuoseNuotekuTransportavimasAsenizacijos" localSheetId="5">'Forma 50'!$J$19</definedName>
    <definedName name="VAS046_F_GyvenantiemsIndividualiuoseNamuoseNuotekuTransportavimasAsenizacijos">'Forma 50'!$J$19</definedName>
    <definedName name="VAS046_F_GyvenantiemsIndividualiuoseNamuosePristatymas" localSheetId="5">'Forma 50'!$E$19</definedName>
    <definedName name="VAS046_F_GyvenantiemsIndividualiuoseNamuosePristatymas">'Forma 50'!$E$19</definedName>
    <definedName name="VAS046_F_GyvenantiemsIndividualiuoseNamuoseRuosimas" localSheetId="5">'Forma 50'!$D$19</definedName>
    <definedName name="VAS046_F_GyvenantiemsIndividualiuoseNamuoseRuosimas">'Forma 50'!$D$19</definedName>
    <definedName name="VAS046_F_GyvenantiemsIndividualiuoseNamuoseSurinkimas" localSheetId="5">'Forma 50'!$F$19</definedName>
    <definedName name="VAS046_F_GyvenantiemsIndividualiuoseNamuoseSurinkimas">'Forma 50'!$F$19</definedName>
    <definedName name="VAS046_F_GyvenantiemsIndividualiuoseNamuoseValymas" localSheetId="5">'Forma 50'!$G$19</definedName>
    <definedName name="VAS046_F_GyvenantiemsIndividualiuoseNamuoseValymas">'Forma 50'!$G$19</definedName>
    <definedName name="VAS046_F_GyvenantiemsIndividualiuoseNamuoseVandensGavyba" localSheetId="5">'Forma 50'!$C$19</definedName>
    <definedName name="VAS046_F_GyvenantiemsIndividualiuoseNamuoseVandensGavyba">'Forma 50'!$C$19</definedName>
    <definedName name="VAS046_F_IndividualiuoseGyvenamuosiuoseNamuosePristatymas" localSheetId="5">'Forma 50'!$E$25</definedName>
    <definedName name="VAS046_F_IndividualiuoseGyvenamuosiuoseNamuosePristatymas">'Forma 50'!$E$25</definedName>
    <definedName name="VAS046_F_IsgautoParuostoPristatytoNuotekuDumbloTvarkymas" localSheetId="5">'Forma 50'!$H$15</definedName>
    <definedName name="VAS046_F_IsgautoParuostoPristatytoNuotekuDumbloTvarkymas">'Forma 50'!$H$15</definedName>
    <definedName name="VAS046_F_IsgautoParuostoPristatytoNuotekuTransportavimasAsenizacijos" localSheetId="5">'Forma 50'!$J$15</definedName>
    <definedName name="VAS046_F_IsgautoParuostoPristatytoNuotekuTransportavimasAsenizacijos">'Forma 50'!$J$15</definedName>
    <definedName name="VAS046_F_IsgautoParuostoPristatytoPavirsiniuNuotekuTvarkymas" localSheetId="5">'Forma 50'!$I$15</definedName>
    <definedName name="VAS046_F_IsgautoParuostoPristatytoPavirsiniuNuotekuTvarkymas">'Forma 50'!$I$15</definedName>
    <definedName name="VAS046_F_IsgautoParuostoPristatytoPristatymas" localSheetId="5">'Forma 50'!$E$15</definedName>
    <definedName name="VAS046_F_IsgautoParuostoPristatytoPristatymas">'Forma 50'!$E$15</definedName>
    <definedName name="VAS046_F_IsgautoParuostoPristatytoRuosimas" localSheetId="5">'Forma 50'!$D$15</definedName>
    <definedName name="VAS046_F_IsgautoParuostoPristatytoRuosimas">'Forma 50'!$D$15</definedName>
    <definedName name="VAS046_F_IsgautoParuostoPristatytoSurinkimas" localSheetId="5">'Forma 50'!$F$15</definedName>
    <definedName name="VAS046_F_IsgautoParuostoPristatytoSurinkimas">'Forma 50'!$F$15</definedName>
    <definedName name="VAS046_F_IsgautoParuostoPristatytoValymas" localSheetId="5">'Forma 50'!$G$15</definedName>
    <definedName name="VAS046_F_IsgautoParuostoPristatytoValymas">'Forma 50'!$G$15</definedName>
    <definedName name="VAS046_F_IsgautoParuostoPristatytoVandensGavyba" localSheetId="5">'Forma 50'!$C$15</definedName>
    <definedName name="VAS046_F_IsgautoParuostoPristatytoVandensGavyba">'Forma 50'!$C$15</definedName>
    <definedName name="VAS046_F_IsJuDaugiabuciuosePristatymas" localSheetId="5">'Forma 50'!$E$24</definedName>
    <definedName name="VAS046_F_IsJuDaugiabuciuosePristatymas">'Forma 50'!$E$24</definedName>
    <definedName name="VAS046_F_IsJuGyvenantiemsNuotekuDumbloTvarkymas" localSheetId="5">'Forma 50'!$H$18</definedName>
    <definedName name="VAS046_F_IsJuGyvenantiemsNuotekuDumbloTvarkymas">'Forma 50'!$H$18</definedName>
    <definedName name="VAS046_F_IsJuGyvenantiemsNuotekuTransportavimasAsenizacijos" localSheetId="5">'Forma 50'!$J$18</definedName>
    <definedName name="VAS046_F_IsJuGyvenantiemsNuotekuTransportavimasAsenizacijos">'Forma 50'!$J$18</definedName>
    <definedName name="VAS046_F_IsJuGyvenantiemsPristatymas" localSheetId="5">'Forma 50'!$E$18</definedName>
    <definedName name="VAS046_F_IsJuGyvenantiemsPristatymas">'Forma 50'!$E$18</definedName>
    <definedName name="VAS046_F_IsJuGyvenantiemsRuosimas" localSheetId="5">'Forma 50'!$D$18</definedName>
    <definedName name="VAS046_F_IsJuGyvenantiemsRuosimas">'Forma 50'!$D$18</definedName>
    <definedName name="VAS046_F_IsJuGyvenantiemsSurinkimas" localSheetId="5">'Forma 50'!$F$18</definedName>
    <definedName name="VAS046_F_IsJuGyvenantiemsSurinkimas">'Forma 50'!$F$18</definedName>
    <definedName name="VAS046_F_IsJuGyvenantiemsValymas" localSheetId="5">'Forma 50'!$G$18</definedName>
    <definedName name="VAS046_F_IsJuGyvenantiemsValymas">'Forma 50'!$G$18</definedName>
    <definedName name="VAS046_F_IsJuGyvenantiemsVandensGavyba" localSheetId="5">'Forma 50'!$C$18</definedName>
    <definedName name="VAS046_F_IsJuGyvenantiemsVandensGavyba">'Forma 50'!$C$18</definedName>
    <definedName name="VAS046_F_IsJuIvadiniuPristatymas" localSheetId="5">'Forma 50'!$E$23</definedName>
    <definedName name="VAS046_F_IsJuIvadiniuPristatymas">'Forma 50'!$E$23</definedName>
    <definedName name="VAS046_F_IsJuNuotekuDumbloTvarkymas" localSheetId="5">'Forma 50'!$H$21</definedName>
    <definedName name="VAS046_F_IsJuNuotekuDumbloTvarkymas">'Forma 50'!$H$21</definedName>
    <definedName name="VAS046_F_IsJuPristatymas" localSheetId="5">'Forma 50'!$E$21</definedName>
    <definedName name="VAS046_F_IsJuPristatymas">'Forma 50'!$E$21</definedName>
    <definedName name="VAS046_F_IsJuRuosimas" localSheetId="5">'Forma 50'!$D$21</definedName>
    <definedName name="VAS046_F_IsJuRuosimas">'Forma 50'!$D$21</definedName>
    <definedName name="VAS046_F_IsJuSurinkimas" localSheetId="5">'Forma 50'!$F$21</definedName>
    <definedName name="VAS046_F_IsJuSurinkimas">'Forma 50'!$F$21</definedName>
    <definedName name="VAS046_F_IsJuValymas" localSheetId="5">'Forma 50'!$G$21</definedName>
    <definedName name="VAS046_F_IsJuValymas">'Forma 50'!$G$21</definedName>
    <definedName name="VAS046_F_IsJuVandensGavyba" localSheetId="5">'Forma 50'!$C$21</definedName>
    <definedName name="VAS046_F_IsJuVandensGavyba">'Forma 50'!$C$21</definedName>
    <definedName name="VAS046_F_IsSioSkaiciausPavirsiniuNuotekuTvarkymas" localSheetId="5">'Forma 50'!$I$31</definedName>
    <definedName name="VAS046_F_IsSioSkaiciausPavirsiniuNuotekuTvarkymas">'Forma 50'!$I$31</definedName>
    <definedName name="VAS046_F_IsSioSkaiciausValymas" localSheetId="5">'Forma 50'!$G$31</definedName>
    <definedName name="VAS046_F_IsSioSkaiciausValymas">'Forma 50'!$G$31</definedName>
    <definedName name="VAS046_F_PajamosIsAtsiskaitomujuPristatymas" localSheetId="5">'Forma 50'!$E$34</definedName>
    <definedName name="VAS046_F_PajamosIsAtsiskaitomujuPristatymas">'Forma 50'!$E$34</definedName>
    <definedName name="VAS046_F_PardavimaitukstM3NuotekuDumbloTvarkymas" localSheetId="5">'Forma 50'!$H$16</definedName>
    <definedName name="VAS046_F_PardavimaitukstM3NuotekuDumbloTvarkymas">'Forma 50'!$H$16</definedName>
    <definedName name="VAS046_F_PardavimaitukstM3NuotekuTransportavimasAsenizacijos" localSheetId="5">'Forma 50'!$J$16</definedName>
    <definedName name="VAS046_F_PardavimaitukstM3NuotekuTransportavimasAsenizacijos">'Forma 50'!$J$16</definedName>
    <definedName name="VAS046_F_PardavimaitukstM3PavirsiniuNuotekuTvarkymas" localSheetId="5">'Forma 50'!$I$16</definedName>
    <definedName name="VAS046_F_PardavimaitukstM3PavirsiniuNuotekuTvarkymas">'Forma 50'!$I$16</definedName>
    <definedName name="VAS046_F_PardavimaitukstM3Pristatymas" localSheetId="5">'Forma 50'!$E$16</definedName>
    <definedName name="VAS046_F_PardavimaitukstM3Pristatymas">'Forma 50'!$E$16</definedName>
    <definedName name="VAS046_F_PardavimaitukstM3Ruosimas" localSheetId="5">'Forma 50'!$D$16</definedName>
    <definedName name="VAS046_F_PardavimaitukstM3Ruosimas">'Forma 50'!$D$16</definedName>
    <definedName name="VAS046_F_PardavimaitukstM3Surinkimas" localSheetId="5">'Forma 50'!$F$16</definedName>
    <definedName name="VAS046_F_PardavimaitukstM3Surinkimas">'Forma 50'!$F$16</definedName>
    <definedName name="VAS046_F_PardavimaitukstM3Valymas" localSheetId="5">'Forma 50'!$G$16</definedName>
    <definedName name="VAS046_F_PardavimaitukstM3Valymas">'Forma 50'!$G$16</definedName>
    <definedName name="VAS046_F_PardavimaitukstM3VandensGavyba" localSheetId="5">'Forma 50'!$C$16</definedName>
    <definedName name="VAS046_F_PardavimaitukstM3VandensGavyba">'Forma 50'!$C$16</definedName>
    <definedName name="VAS046_F_PardavimuPajamosNuotekuDumbloTvarkymas" localSheetId="5">'Forma 50'!$H$28</definedName>
    <definedName name="VAS046_F_PardavimuPajamosNuotekuDumbloTvarkymas">'Forma 50'!$H$28</definedName>
    <definedName name="VAS046_F_PardavimuPajamosNuotekuTransportavimasAsenizacijos" localSheetId="5">'Forma 50'!$J$28</definedName>
    <definedName name="VAS046_F_PardavimuPajamosNuotekuTransportavimasAsenizacijos">'Forma 50'!$J$28</definedName>
    <definedName name="VAS046_F_PardavimuPajamosPavirsiniuNuotekuTvarkymas" localSheetId="5">'Forma 50'!$I$28</definedName>
    <definedName name="VAS046_F_PardavimuPajamosPavirsiniuNuotekuTvarkymas">'Forma 50'!$I$28</definedName>
    <definedName name="VAS046_F_PardavimuPajamosPristatymas" localSheetId="5">'Forma 50'!$E$28</definedName>
    <definedName name="VAS046_F_PardavimuPajamosPristatymas">'Forma 50'!$E$28</definedName>
    <definedName name="VAS046_F_PardavimuPajamosSurinkimas" localSheetId="5">'Forma 50'!$F$28</definedName>
    <definedName name="VAS046_F_PardavimuPajamosSurinkimas">'Forma 50'!$F$28</definedName>
    <definedName name="VAS046_F_PardavimuPajamosValymas" localSheetId="5">'Forma 50'!$G$28</definedName>
    <definedName name="VAS046_F_PardavimuPajamosValymas">'Forma 50'!$G$28</definedName>
    <definedName name="VAS046_F_ParduotaAbonentamstukstNuotekuDumbloTvarkymas" localSheetId="5">'Forma 50'!$H$20</definedName>
    <definedName name="VAS046_F_ParduotaAbonentamstukstNuotekuDumbloTvarkymas">'Forma 50'!$H$20</definedName>
    <definedName name="VAS046_F_ParduotaAbonentamstukstNuotekuTransportavimasAsenizacijos" localSheetId="5">'Forma 50'!$J$20</definedName>
    <definedName name="VAS046_F_ParduotaAbonentamstukstNuotekuTransportavimasAsenizacijos">'Forma 50'!$J$20</definedName>
    <definedName name="VAS046_F_ParduotaAbonentamstukstPavirsiniuNuotekuTvarkymas" localSheetId="5">'Forma 50'!$I$20</definedName>
    <definedName name="VAS046_F_ParduotaAbonentamstukstPavirsiniuNuotekuTvarkymas">'Forma 50'!$I$20</definedName>
    <definedName name="VAS046_F_ParduotaAbonentamstukstPristatymas" localSheetId="5">'Forma 50'!$E$20</definedName>
    <definedName name="VAS046_F_ParduotaAbonentamstukstPristatymas">'Forma 50'!$E$20</definedName>
    <definedName name="VAS046_F_ParduotaAbonentamstukstRuosimas" localSheetId="5">'Forma 50'!$D$20</definedName>
    <definedName name="VAS046_F_ParduotaAbonentamstukstRuosimas">'Forma 50'!$D$20</definedName>
    <definedName name="VAS046_F_ParduotaAbonentamstukstSurinkimas" localSheetId="5">'Forma 50'!$F$20</definedName>
    <definedName name="VAS046_F_ParduotaAbonentamstukstSurinkimas">'Forma 50'!$F$20</definedName>
    <definedName name="VAS046_F_ParduotaAbonentamstukstValymas" localSheetId="5">'Forma 50'!$G$20</definedName>
    <definedName name="VAS046_F_ParduotaAbonentamstukstValymas">'Forma 50'!$G$20</definedName>
    <definedName name="VAS046_F_ParduotaAbonentamstukstVandensGavyba" localSheetId="5">'Forma 50'!$C$20</definedName>
    <definedName name="VAS046_F_ParduotaAbonentamstukstVandensGavyba">'Forma 50'!$C$20</definedName>
    <definedName name="VAS046_F_ParduotaVartotojamsNuotekuDumbloTvarkymas" localSheetId="5">'Forma 50'!$H$17</definedName>
    <definedName name="VAS046_F_ParduotaVartotojamsNuotekuDumbloTvarkymas">'Forma 50'!$H$17</definedName>
    <definedName name="VAS046_F_ParduotaVartotojamsNuotekuTransportavimasAsenizacijos" localSheetId="5">'Forma 50'!$J$17</definedName>
    <definedName name="VAS046_F_ParduotaVartotojamsNuotekuTransportavimasAsenizacijos">'Forma 50'!$J$17</definedName>
    <definedName name="VAS046_F_ParduotaVartotojamsPristatymas" localSheetId="5">'Forma 50'!$E$17</definedName>
    <definedName name="VAS046_F_ParduotaVartotojamsPristatymas">'Forma 50'!$E$17</definedName>
    <definedName name="VAS046_F_ParduotaVartotojamsRuosimas" localSheetId="5">'Forma 50'!$D$17</definedName>
    <definedName name="VAS046_F_ParduotaVartotojamsRuosimas">'Forma 50'!$D$17</definedName>
    <definedName name="VAS046_F_ParduotaVartotojamsSurinkimas" localSheetId="5">'Forma 50'!$F$17</definedName>
    <definedName name="VAS046_F_ParduotaVartotojamsSurinkimas">'Forma 50'!$F$17</definedName>
    <definedName name="VAS046_F_ParduotaVartotojamsValymas" localSheetId="5">'Forma 50'!$G$17</definedName>
    <definedName name="VAS046_F_ParduotaVartotojamsValymas">'Forma 50'!$G$17</definedName>
    <definedName name="VAS046_F_ParduotaVartotojamsVandensGavyba" localSheetId="5">'Forma 50'!$C$17</definedName>
    <definedName name="VAS046_F_ParduotaVartotojamsVandensGavyba">'Forma 50'!$C$17</definedName>
    <definedName name="VAS046_F_SezoninesImonesPristatymas" localSheetId="5">'Forma 50'!$E$33</definedName>
    <definedName name="VAS046_F_SezoninesImonesPristatymas">'Forma 50'!$E$33</definedName>
    <definedName name="VAS046_F_SezoninesImonesSurinkimas" localSheetId="5">'Forma 50'!$F$33</definedName>
    <definedName name="VAS046_F_SezoninesImonesSurinkimas">'Forma 50'!$F$33</definedName>
    <definedName name="VAS046_F_SezoninesImonesValymas" localSheetId="5">'Forma 50'!$G$33</definedName>
    <definedName name="VAS046_F_SezoninesImonesValymas">'Forma 50'!$G$33</definedName>
    <definedName name="VAS046_F_UzNuotekuDumbloNuotekuDumbloTvarkymas" localSheetId="5">'Forma 50'!$H$32</definedName>
    <definedName name="VAS046_F_UzNuotekuDumbloNuotekuDumbloTvarkymas">'Forma 50'!$H$32</definedName>
    <definedName name="VAS049_D_1KWhKaina" localSheetId="6">'Forma 51'!$H$9</definedName>
    <definedName name="VAS049_D_1KWhKaina">'Forma 51'!$H$9</definedName>
    <definedName name="VAS049_D_AtsiskaitomujuApskaitosPrietaisu" localSheetId="6">'Forma 51'!$B$29</definedName>
    <definedName name="VAS049_D_AtsiskaitomujuApskaitosPrietaisu">'Forma 51'!$B$29</definedName>
    <definedName name="VAS049_D_BendrojiadministracineVeikla" localSheetId="6">'Forma 51'!$B$28</definedName>
    <definedName name="VAS049_D_BendrojiadministracineVeikla">'Forma 51'!$B$28</definedName>
    <definedName name="VAS049_D_ElektrosEnergijosSuvartojimas" localSheetId="6">'Forma 51'!$C$9</definedName>
    <definedName name="VAS049_D_ElektrosEnergijosSuvartojimas">'Forma 51'!$C$9</definedName>
    <definedName name="VAS049_D_ElEnergijos" localSheetId="6">'Forma 51'!$F$9</definedName>
    <definedName name="VAS049_D_ElEnergijos">'Forma 51'!$F$9</definedName>
    <definedName name="VAS049_D_ElenergijosKiekistukstkWh" localSheetId="6">'Forma 51'!$G$9</definedName>
    <definedName name="VAS049_D_ElenergijosKiekistukstkWh">'Forma 51'!$G$9</definedName>
    <definedName name="VAS049_D_GeriamojoVandensGavyba" localSheetId="6">'Forma 51'!$B$16</definedName>
    <definedName name="VAS049_D_GeriamojoVandensGavyba">'Forma 51'!$B$16</definedName>
    <definedName name="VAS049_D_GeriamojoVandensPristatymas" localSheetId="6">'Forma 51'!$B$18</definedName>
    <definedName name="VAS049_D_GeriamojoVandensPristatymas">'Forma 51'!$B$18</definedName>
    <definedName name="VAS049_D_GeriamojoVandensRuosimas" localSheetId="6">'Forma 51'!$B$17</definedName>
    <definedName name="VAS049_D_GeriamojoVandensRuosimas">'Forma 51'!$B$17</definedName>
    <definedName name="VAS049_D_IsSioSkaiciaus1" localSheetId="6">'Forma 51'!$B$21</definedName>
    <definedName name="VAS049_D_IsSioSkaiciaus1">'Forma 51'!$B$21</definedName>
    <definedName name="VAS049_D_IsSioSkaiciaus2" localSheetId="6">'Forma 51'!$B$23</definedName>
    <definedName name="VAS049_D_IsSioSkaiciaus2">'Forma 51'!$B$23</definedName>
    <definedName name="VAS049_D_KitaVeikla" localSheetId="6">'Forma 51'!$B$30</definedName>
    <definedName name="VAS049_D_KitaVeikla">'Forma 51'!$B$30</definedName>
    <definedName name="VAS049_D_NetiesiogineVeikla" localSheetId="6">'Forma 51'!$B$27</definedName>
    <definedName name="VAS049_D_NetiesiogineVeikla">'Forma 51'!$B$27</definedName>
    <definedName name="VAS049_D_NuotekuDumbloTvarkymas" localSheetId="6">'Forma 51'!$B$22</definedName>
    <definedName name="VAS049_D_NuotekuDumbloTvarkymas">'Forma 51'!$B$22</definedName>
    <definedName name="VAS049_D_NuotekuSurinkimas" localSheetId="6">'Forma 51'!$B$19</definedName>
    <definedName name="VAS049_D_NuotekuSurinkimas">'Forma 51'!$B$19</definedName>
    <definedName name="VAS049_D_NuotekuValymas" localSheetId="6">'Forma 51'!$B$20</definedName>
    <definedName name="VAS049_D_NuotekuValymas">'Forma 51'!$B$20</definedName>
    <definedName name="VAS049_D_PakeliamojoVandensPerpumpuojamu" localSheetId="6">'Forma 51'!$E$9</definedName>
    <definedName name="VAS049_D_PakeliamojoVandensPerpumpuojamu">'Forma 51'!$E$9</definedName>
    <definedName name="VAS049_D_PavirsiniuNuotekuSurinkimas" localSheetId="6">'Forma 51'!$B$25</definedName>
    <definedName name="VAS049_D_PavirsiniuNuotekuSurinkimas">'Forma 51'!$B$25</definedName>
    <definedName name="VAS049_D_PavirsiniuNuotekuTvarkymas" localSheetId="6">'Forma 51'!$B$24</definedName>
    <definedName name="VAS049_D_PavirsiniuNuotekuTvarkymas">'Forma 51'!$B$24</definedName>
    <definedName name="VAS049_D_PavirsiniuNuotekuValymas" localSheetId="6">'Forma 51'!$B$26</definedName>
    <definedName name="VAS049_D_PavirsiniuNuotekuValymas">'Forma 51'!$B$26</definedName>
    <definedName name="VAS049_D_VandensNuotekuPavirsiniu" localSheetId="6">'Forma 51'!$D$9</definedName>
    <definedName name="VAS049_D_VandensNuotekuPavirsiniu">'Forma 51'!$D$9</definedName>
    <definedName name="VAS049_F_AtsiskaitomujuApskaitosPrietaisu1KWhKaina" localSheetId="6">'Forma 51'!$H$29</definedName>
    <definedName name="VAS049_F_AtsiskaitomujuApskaitosPrietaisu1KWhKaina">'Forma 51'!$H$29</definedName>
    <definedName name="VAS049_F_AtsiskaitomujuApskaitosPrietaisuElektrosEnergijosSuvartojimas" localSheetId="6">'Forma 51'!$C$29</definedName>
    <definedName name="VAS049_F_AtsiskaitomujuApskaitosPrietaisuElektrosEnergijosSuvartojimas">'Forma 51'!$C$29</definedName>
    <definedName name="VAS049_F_BendrojiadministracineVeikla1KWhKaina" localSheetId="6">'Forma 51'!$H$28</definedName>
    <definedName name="VAS049_F_BendrojiadministracineVeikla1KWhKaina">'Forma 51'!$H$28</definedName>
    <definedName name="VAS049_F_BendrojiadministracineVeiklaElektrosEnergijosSuvartojimas" localSheetId="6">'Forma 51'!$C$28</definedName>
    <definedName name="VAS049_F_BendrojiadministracineVeiklaElektrosEnergijosSuvartojimas">'Forma 51'!$C$28</definedName>
    <definedName name="VAS049_F_GeriamojoVandensGavyba1KWhKaina" localSheetId="6">'Forma 51'!$H$16</definedName>
    <definedName name="VAS049_F_GeriamojoVandensGavyba1KWhKaina">'Forma 51'!$H$16</definedName>
    <definedName name="VAS049_F_GeriamojoVandensGavybaElektrosEnergijosSuvartojimas" localSheetId="6">'Forma 51'!$C$16</definedName>
    <definedName name="VAS049_F_GeriamojoVandensGavybaElektrosEnergijosSuvartojimas">'Forma 51'!$C$16</definedName>
    <definedName name="VAS049_F_GeriamojoVandensGavybaElEnergijos" localSheetId="6">'Forma 51'!$F$16</definedName>
    <definedName name="VAS049_F_GeriamojoVandensGavybaElEnergijos">'Forma 51'!$F$16</definedName>
    <definedName name="VAS049_F_GeriamojoVandensGavybaPakeliamojoVandensPerpumpuojamu" localSheetId="6">'Forma 51'!$E$16</definedName>
    <definedName name="VAS049_F_GeriamojoVandensGavybaPakeliamojoVandensPerpumpuojamu">'Forma 51'!$E$16</definedName>
    <definedName name="VAS049_F_GeriamojoVandensGavybaVandensNuotekuPavirsiniu" localSheetId="6">'Forma 51'!$D$16</definedName>
    <definedName name="VAS049_F_GeriamojoVandensGavybaVandensNuotekuPavirsiniu">'Forma 51'!$D$16</definedName>
    <definedName name="VAS049_F_GeriamojoVandensPristatymas1KWhKaina" localSheetId="6">'Forma 51'!$H$18</definedName>
    <definedName name="VAS049_F_GeriamojoVandensPristatymas1KWhKaina">'Forma 51'!$H$18</definedName>
    <definedName name="VAS049_F_GeriamojoVandensPristatymasElektrosEnergijosSuvartojimas" localSheetId="6">'Forma 51'!$C$18</definedName>
    <definedName name="VAS049_F_GeriamojoVandensPristatymasElektrosEnergijosSuvartojimas">'Forma 51'!$C$18</definedName>
    <definedName name="VAS049_F_GeriamojoVandensPristatymasElEnergijos" localSheetId="6">'Forma 51'!$F$18</definedName>
    <definedName name="VAS049_F_GeriamojoVandensPristatymasElEnergijos">'Forma 51'!$F$18</definedName>
    <definedName name="VAS049_F_GeriamojoVandensPristatymasPakeliamojoVandensPerpumpuojamu" localSheetId="6">'Forma 51'!$E$18</definedName>
    <definedName name="VAS049_F_GeriamojoVandensPristatymasPakeliamojoVandensPerpumpuojamu">'Forma 51'!$E$18</definedName>
    <definedName name="VAS049_F_GeriamojoVandensPristatymasVandensNuotekuPavirsiniu" localSheetId="6">'Forma 51'!$D$18</definedName>
    <definedName name="VAS049_F_GeriamojoVandensPristatymasVandensNuotekuPavirsiniu">'Forma 51'!$D$18</definedName>
    <definedName name="VAS049_F_GeriamojoVandensRuosimas1KWhKaina" localSheetId="6">'Forma 51'!$H$17</definedName>
    <definedName name="VAS049_F_GeriamojoVandensRuosimas1KWhKaina">'Forma 51'!$H$17</definedName>
    <definedName name="VAS049_F_GeriamojoVandensRuosimasElektrosEnergijosSuvartojimas" localSheetId="6">'Forma 51'!$C$17</definedName>
    <definedName name="VAS049_F_GeriamojoVandensRuosimasElektrosEnergijosSuvartojimas">'Forma 51'!$C$17</definedName>
    <definedName name="VAS049_F_GeriamojoVandensRuosimasElenergijosKiekistukstkWh" localSheetId="6">'Forma 51'!$G$17</definedName>
    <definedName name="VAS049_F_GeriamojoVandensRuosimasElenergijosKiekistukstkWh">'Forma 51'!$G$17</definedName>
    <definedName name="VAS049_F_GeriamojoVandensRuosimasVandensNuotekuPavirsiniu" localSheetId="6">'Forma 51'!$D$17</definedName>
    <definedName name="VAS049_F_GeriamojoVandensRuosimasVandensNuotekuPavirsiniu">'Forma 51'!$D$17</definedName>
    <definedName name="VAS049_F_IsSioSkaiciaus1ElektrosEnergijosSuvartojimas" localSheetId="6">'Forma 51'!$C$21</definedName>
    <definedName name="VAS049_F_IsSioSkaiciaus1ElektrosEnergijosSuvartojimas">'Forma 51'!$C$21</definedName>
    <definedName name="VAS049_F_IsSioSkaiciaus2ElektrosEnergijosSuvartojimas" localSheetId="6">'Forma 51'!$C$23</definedName>
    <definedName name="VAS049_F_IsSioSkaiciaus2ElektrosEnergijosSuvartojimas">'Forma 51'!$C$23</definedName>
    <definedName name="VAS049_F_KitaVeikla1KWhKaina" localSheetId="6">'Forma 51'!$H$30</definedName>
    <definedName name="VAS049_F_KitaVeikla1KWhKaina">'Forma 51'!$H$30</definedName>
    <definedName name="VAS049_F_KitaVeiklaElektrosEnergijosSuvartojimas" localSheetId="6">'Forma 51'!$C$30</definedName>
    <definedName name="VAS049_F_KitaVeiklaElektrosEnergijosSuvartojimas">'Forma 51'!$C$30</definedName>
    <definedName name="VAS049_F_NetiesiogineVeikla1KWhKaina" localSheetId="6">'Forma 51'!$H$27</definedName>
    <definedName name="VAS049_F_NetiesiogineVeikla1KWhKaina">'Forma 51'!$H$27</definedName>
    <definedName name="VAS049_F_NetiesiogineVeiklaElektrosEnergijosSuvartojimas" localSheetId="6">'Forma 51'!$C$27</definedName>
    <definedName name="VAS049_F_NetiesiogineVeiklaElektrosEnergijosSuvartojimas">'Forma 51'!$C$27</definedName>
    <definedName name="VAS049_F_NuotekuDumbloTvarkymas1KWhKaina" localSheetId="6">'Forma 51'!$H$22</definedName>
    <definedName name="VAS049_F_NuotekuDumbloTvarkymas1KWhKaina">'Forma 51'!$H$22</definedName>
    <definedName name="VAS049_F_NuotekuDumbloTvarkymasElektrosEnergijosSuvartojimas" localSheetId="6">'Forma 51'!$C$22</definedName>
    <definedName name="VAS049_F_NuotekuDumbloTvarkymasElektrosEnergijosSuvartojimas">'Forma 51'!$C$22</definedName>
    <definedName name="VAS049_F_NuotekuDumbloTvarkymasElenergijosKiekistukstkWh" localSheetId="6">'Forma 51'!$G$22</definedName>
    <definedName name="VAS049_F_NuotekuDumbloTvarkymasElenergijosKiekistukstkWh">'Forma 51'!$G$22</definedName>
    <definedName name="VAS049_F_NuotekuDumbloTvarkymasVandensNuotekuPavirsiniu" localSheetId="6">'Forma 51'!$D$22</definedName>
    <definedName name="VAS049_F_NuotekuDumbloTvarkymasVandensNuotekuPavirsiniu">'Forma 51'!$D$22</definedName>
    <definedName name="VAS049_F_NuotekuSurinkimas1KWhKaina" localSheetId="6">'Forma 51'!$H$19</definedName>
    <definedName name="VAS049_F_NuotekuSurinkimas1KWhKaina">'Forma 51'!$H$19</definedName>
    <definedName name="VAS049_F_NuotekuSurinkimasElektrosEnergijosSuvartojimas" localSheetId="6">'Forma 51'!$C$19</definedName>
    <definedName name="VAS049_F_NuotekuSurinkimasElektrosEnergijosSuvartojimas">'Forma 51'!$C$19</definedName>
    <definedName name="VAS049_F_NuotekuSurinkimasElEnergijos" localSheetId="6">'Forma 51'!$F$19</definedName>
    <definedName name="VAS049_F_NuotekuSurinkimasElEnergijos">'Forma 51'!$F$19</definedName>
    <definedName name="VAS049_F_NuotekuSurinkimasPakeliamojoVandensPerpumpuojamu" localSheetId="6">'Forma 51'!$E$19</definedName>
    <definedName name="VAS049_F_NuotekuSurinkimasPakeliamojoVandensPerpumpuojamu">'Forma 51'!$E$19</definedName>
    <definedName name="VAS049_F_NuotekuSurinkimasVandensNuotekuPavirsiniu" localSheetId="6">'Forma 51'!$D$19</definedName>
    <definedName name="VAS049_F_NuotekuSurinkimasVandensNuotekuPavirsiniu">'Forma 51'!$D$19</definedName>
    <definedName name="VAS049_F_NuotekuValymas1KWhKaina" localSheetId="6">'Forma 51'!$H$20</definedName>
    <definedName name="VAS049_F_NuotekuValymas1KWhKaina">'Forma 51'!$H$20</definedName>
    <definedName name="VAS049_F_NuotekuValymasElektrosEnergijosSuvartojimas" localSheetId="6">'Forma 51'!$C$20</definedName>
    <definedName name="VAS049_F_NuotekuValymasElektrosEnergijosSuvartojimas">'Forma 51'!$C$20</definedName>
    <definedName name="VAS049_F_NuotekuValymasElenergijosKiekistukstkWh" localSheetId="6">'Forma 51'!$G$20</definedName>
    <definedName name="VAS049_F_NuotekuValymasElenergijosKiekistukstkWh">'Forma 51'!$G$20</definedName>
    <definedName name="VAS049_F_NuotekuValymasVandensNuotekuPavirsiniu" localSheetId="6">'Forma 51'!$D$20</definedName>
    <definedName name="VAS049_F_NuotekuValymasVandensNuotekuPavirsiniu">'Forma 51'!$D$20</definedName>
    <definedName name="VAS049_F_PavirsiniuNuotekuSurinkimas1KWhKaina" localSheetId="6">'Forma 51'!$H$25</definedName>
    <definedName name="VAS049_F_PavirsiniuNuotekuSurinkimas1KWhKaina">'Forma 51'!$H$25</definedName>
    <definedName name="VAS049_F_PavirsiniuNuotekuSurinkimasElektrosEnergijosSuvartojimas" localSheetId="6">'Forma 51'!$C$25</definedName>
    <definedName name="VAS049_F_PavirsiniuNuotekuSurinkimasElektrosEnergijosSuvartojimas">'Forma 51'!$C$25</definedName>
    <definedName name="VAS049_F_PavirsiniuNuotekuSurinkimasElEnergijos" localSheetId="6">'Forma 51'!$F$25</definedName>
    <definedName name="VAS049_F_PavirsiniuNuotekuSurinkimasElEnergijos">'Forma 51'!$F$25</definedName>
    <definedName name="VAS049_F_PavirsiniuNuotekuSurinkimasPakeliamojoVandensPerpumpuojamu" localSheetId="6">'Forma 51'!$E$25</definedName>
    <definedName name="VAS049_F_PavirsiniuNuotekuSurinkimasPakeliamojoVandensPerpumpuojamu">'Forma 51'!$E$25</definedName>
    <definedName name="VAS049_F_PavirsiniuNuotekuSurinkimasVandensNuotekuPavirsiniu" localSheetId="6">'Forma 51'!$D$25</definedName>
    <definedName name="VAS049_F_PavirsiniuNuotekuSurinkimasVandensNuotekuPavirsiniu">'Forma 51'!$D$25</definedName>
    <definedName name="VAS049_F_PavirsiniuNuotekuTvarkymas1KWhKaina" localSheetId="6">'Forma 51'!$H$24</definedName>
    <definedName name="VAS049_F_PavirsiniuNuotekuTvarkymas1KWhKaina">'Forma 51'!$H$24</definedName>
    <definedName name="VAS049_F_PavirsiniuNuotekuTvarkymasElektrosEnergijosSuvartojimas" localSheetId="6">'Forma 51'!$C$24</definedName>
    <definedName name="VAS049_F_PavirsiniuNuotekuTvarkymasElektrosEnergijosSuvartojimas">'Forma 51'!$C$24</definedName>
    <definedName name="VAS049_F_PavirsiniuNuotekuValymas1KWhKaina" localSheetId="6">'Forma 51'!$H$26</definedName>
    <definedName name="VAS049_F_PavirsiniuNuotekuValymas1KWhKaina">'Forma 51'!$H$26</definedName>
    <definedName name="VAS049_F_PavirsiniuNuotekuValymasElektrosEnergijosSuvartojimas" localSheetId="6">'Forma 51'!$C$26</definedName>
    <definedName name="VAS049_F_PavirsiniuNuotekuValymasElektrosEnergijosSuvartojimas">'Forma 51'!$C$26</definedName>
    <definedName name="VAS049_F_PavirsiniuNuotekuValymasElenergijosKiekistukstkWh" localSheetId="6">'Forma 51'!$G$26</definedName>
    <definedName name="VAS049_F_PavirsiniuNuotekuValymasElenergijosKiekistukstkWh">'Forma 51'!$G$26</definedName>
    <definedName name="VAS049_F_PavirsiniuNuotekuValymasVandensNuotekuPavirsiniu" localSheetId="6">'Forma 51'!$D$26</definedName>
    <definedName name="VAS049_F_PavirsiniuNuotekuValymasVandensNuotekuPavirsiniu">'Forma 51'!$D$26</definedName>
    <definedName name="VAS050_D_ApskaitosVeikla" localSheetId="4">'Forma 52'!$D$9</definedName>
    <definedName name="VAS050_D_ApskaitosVeikla">'Forma 52'!$D$9</definedName>
    <definedName name="VAS050_D_BazinejeKainojeNustatyta" localSheetId="4">'Forma 52'!$B$54</definedName>
    <definedName name="VAS050_D_BazinejeKainojeNustatyta">'Forma 52'!$B$54</definedName>
    <definedName name="VAS050_D_BazinejeKainojeNustatytas" localSheetId="4">'Forma 52'!$B$74</definedName>
    <definedName name="VAS050_D_BazinejeKainojeNustatytas">'Forma 52'!$B$74</definedName>
    <definedName name="VAS050_D_BazinejeKainojeNustatytas2" localSheetId="4">'Forma 52'!$B$69</definedName>
    <definedName name="VAS050_D_BazinejeKainojeNustatytas2">'Forma 52'!$B$69</definedName>
    <definedName name="VAS050_D_BazinejeKainojeNustatytas3" localSheetId="4">'Forma 52'!$B$64</definedName>
    <definedName name="VAS050_D_BazinejeKainojeNustatytas3">'Forma 52'!$B$64</definedName>
    <definedName name="VAS050_D_BazinejeKainojeNustatytasGeriamojo" localSheetId="4">'Forma 52'!$B$26</definedName>
    <definedName name="VAS050_D_BazinejeKainojeNustatytasGeriamojo">'Forma 52'!$B$26</definedName>
    <definedName name="VAS050_D_BazinejeKainojeNustatytasMokesciu" localSheetId="4">'Forma 52'!$B$59</definedName>
    <definedName name="VAS050_D_BazinejeKainojeNustatytasMokesciu">'Forma 52'!$B$59</definedName>
    <definedName name="VAS050_D_BazinejeKainojeNustatytasSuvartotas" localSheetId="4">'Forma 52'!$B$49</definedName>
    <definedName name="VAS050_D_BazinejeKainojeNustatytasSuvartotas">'Forma 52'!$B$49</definedName>
    <definedName name="VAS050_D_BazinejeKainojeNustatytos" localSheetId="4">'Forma 52'!$B$35</definedName>
    <definedName name="VAS050_D_BazinejeKainojeNustatytos">'Forma 52'!$B$35</definedName>
    <definedName name="VAS050_D_BazinejeKainojeNustatytosElektros" localSheetId="4">'Forma 52'!$B$40</definedName>
    <definedName name="VAS050_D_BazinejeKainojeNustatytosElektros">'Forma 52'!$B$40</definedName>
    <definedName name="VAS050_D_BazinejeKainojeNustatytosSilumai" localSheetId="4">'Forma 52'!$B$48</definedName>
    <definedName name="VAS050_D_BazinejeKainojeNustatytosSilumai">'Forma 52'!$B$48</definedName>
    <definedName name="VAS050_D_BaziniuMetuButinosios" localSheetId="4">'Forma 52'!$B$19</definedName>
    <definedName name="VAS050_D_BaziniuMetuButinosios">'Forma 52'!$B$19</definedName>
    <definedName name="VAS050_D_BaziniuMetuDarbo" localSheetId="4">'Forma 52'!$B$79</definedName>
    <definedName name="VAS050_D_BaziniuMetuDarbo">'Forma 52'!$B$79</definedName>
    <definedName name="VAS050_D_BaziniuMetuElektros" localSheetId="4">'Forma 52'!$B$41</definedName>
    <definedName name="VAS050_D_BaziniuMetuElektros">'Forma 52'!$B$41</definedName>
    <definedName name="VAS050_D_BaziniuMetuGeriamojo" localSheetId="4">'Forma 52'!$B$36</definedName>
    <definedName name="VAS050_D_BaziniuMetuGeriamojo">'Forma 52'!$B$36</definedName>
    <definedName name="VAS050_D_BaziniuMetuInvesticiju" localSheetId="4">'Forma 52'!$B$21</definedName>
    <definedName name="VAS050_D_BaziniuMetuInvesticiju">'Forma 52'!$B$21</definedName>
    <definedName name="VAS050_D_BaziniuMetuKitu" localSheetId="4">'Forma 52'!$B$75</definedName>
    <definedName name="VAS050_D_BaziniuMetuKitu">'Forma 52'!$B$75</definedName>
    <definedName name="VAS050_D_BaziniuMetuMokescio" localSheetId="4">'Forma 52'!$B$60</definedName>
    <definedName name="VAS050_D_BaziniuMetuMokescio">'Forma 52'!$B$60</definedName>
    <definedName name="VAS050_D_BaziniuMetuMokescio2" localSheetId="4">'Forma 52'!$B$70</definedName>
    <definedName name="VAS050_D_BaziniuMetuMokescio2">'Forma 52'!$B$70</definedName>
    <definedName name="VAS050_D_BaziniuMetuMokescio3" localSheetId="4">'Forma 52'!$B$65</definedName>
    <definedName name="VAS050_D_BaziniuMetuMokescio3">'Forma 52'!$B$65</definedName>
    <definedName name="VAS050_D_BaziniuMetuNusidevejimo" localSheetId="4">'Forma 52'!$B$20</definedName>
    <definedName name="VAS050_D_BaziniuMetuNusidevejimo">'Forma 52'!$B$20</definedName>
    <definedName name="VAS050_D_BaziniuMetuSilumos" localSheetId="4">'Forma 52'!$B$50</definedName>
    <definedName name="VAS050_D_BaziniuMetuSilumos">'Forma 52'!$B$50</definedName>
    <definedName name="VAS050_D_BaziniuMetuTechnologinio" localSheetId="4">'Forma 52'!$B$55</definedName>
    <definedName name="VAS050_D_BaziniuMetuTechnologinio">'Forma 52'!$B$55</definedName>
    <definedName name="VAS050_D_EfektyvumoKoeficientasIEFy" localSheetId="4">'Forma 52'!$B$13</definedName>
    <definedName name="VAS050_D_EfektyvumoKoeficientasIEFy">'Forma 52'!$B$13</definedName>
    <definedName name="VAS050_D_EfektyvumoKoeficientasTaikytas" localSheetId="4">'Forma 52'!$B$18</definedName>
    <definedName name="VAS050_D_EfektyvumoKoeficientasTaikytas">'Forma 52'!$B$18</definedName>
    <definedName name="VAS050_D_ElektrosEnergijosKainu" localSheetId="4">'Forma 52'!$B$38</definedName>
    <definedName name="VAS050_D_ElektrosEnergijosKainu">'Forma 52'!$B$38</definedName>
    <definedName name="VAS050_D_FaktineAtaskaitinioLaikotarpio" localSheetId="4">'Forma 52'!$B$112</definedName>
    <definedName name="VAS050_D_FaktineAtaskaitinioLaikotarpio">'Forma 52'!$B$112</definedName>
    <definedName name="VAS050_D_FaktineAtaskaitinioLaikotarpio1" localSheetId="4">'Forma 52'!$B$113</definedName>
    <definedName name="VAS050_D_FaktineAtaskaitinioLaikotarpio1">'Forma 52'!$B$113</definedName>
    <definedName name="VAS050_D_FaktinesElektrosEnergijos" localSheetId="4">'Forma 52'!$B$39</definedName>
    <definedName name="VAS050_D_FaktinesElektrosEnergijos">'Forma 52'!$B$39</definedName>
    <definedName name="VAS050_D_FaktinesIsigijamoVandens" localSheetId="4">'Forma 52'!$B$34</definedName>
    <definedName name="VAS050_D_FaktinesIsigijamoVandens">'Forma 52'!$B$34</definedName>
    <definedName name="VAS050_D_FaktinesSilumaiNaudojamu" localSheetId="4">'Forma 52'!$B$45</definedName>
    <definedName name="VAS050_D_FaktinesSilumaiNaudojamu">'Forma 52'!$B$45</definedName>
    <definedName name="VAS050_D_FaktineTechnologinioKuro" localSheetId="4">'Forma 52'!$B$53</definedName>
    <definedName name="VAS050_D_FaktineTechnologinioKuro">'Forma 52'!$B$53</definedName>
    <definedName name="VAS050_D_FaktinisGeriamojoVandens" localSheetId="4">'Forma 52'!$B$27</definedName>
    <definedName name="VAS050_D_FaktinisGeriamojoVandens">'Forma 52'!$B$27</definedName>
    <definedName name="VAS050_D_FaktinisMokesciuTarifas" localSheetId="4">'Forma 52'!$B$58</definedName>
    <definedName name="VAS050_D_FaktinisMokesciuTarifas">'Forma 52'!$B$58</definedName>
    <definedName name="VAS050_D_FaktinisMokesciuTarifas2" localSheetId="4">'Forma 52'!$B$68</definedName>
    <definedName name="VAS050_D_FaktinisMokesciuTarifas2">'Forma 52'!$B$68</definedName>
    <definedName name="VAS050_D_FaktinisMokesciuTarifas3" localSheetId="4">'Forma 52'!$B$63</definedName>
    <definedName name="VAS050_D_FaktinisMokesciuTarifas3">'Forma 52'!$B$63</definedName>
    <definedName name="VAS050_D_FaktinisPaslauguKainu" localSheetId="4">'Forma 52'!$B$73</definedName>
    <definedName name="VAS050_D_FaktinisPaslauguKainu">'Forma 52'!$B$73</definedName>
    <definedName name="VAS050_D_FaktiskaiIvykdytuInvesticiniu" localSheetId="4">'Forma 52'!$B$31</definedName>
    <definedName name="VAS050_D_FaktiskaiIvykdytuInvesticiniu">'Forma 52'!$B$31</definedName>
    <definedName name="VAS050_D_FaktiskaiIvykdytuInvesticiniu1" localSheetId="4">'Forma 52'!$B$30</definedName>
    <definedName name="VAS050_D_FaktiskaiIvykdytuInvesticiniu1">'Forma 52'!$B$30</definedName>
    <definedName name="VAS050_D_FaktiskasGeriamojoVandens" localSheetId="4">'Forma 52'!$B$25</definedName>
    <definedName name="VAS050_D_FaktiskasGeriamojoVandens">'Forma 52'!$B$25</definedName>
    <definedName name="VAS050_D_FinansuMinisterijosSkelbiamo" localSheetId="4">'Forma 52'!$B$77</definedName>
    <definedName name="VAS050_D_FinansuMinisterijosSkelbiamo">'Forma 52'!$B$77</definedName>
    <definedName name="VAS050_D_FinansuMinisterijosSkelbiamo2" localSheetId="4">'Forma 52'!$B$78</definedName>
    <definedName name="VAS050_D_FinansuMinisterijosSkelbiamo2">'Forma 52'!$B$78</definedName>
    <definedName name="VAS050_D_GavybasuRuosimu" localSheetId="4">'Forma 52'!$E$10</definedName>
    <definedName name="VAS050_D_GavybasuRuosimu">'Forma 52'!$E$10</definedName>
    <definedName name="VAS050_D_GeriamojoVandensTiekimo" localSheetId="4">'Forma 52'!$B$24</definedName>
    <definedName name="VAS050_D_GeriamojoVandensTiekimo">'Forma 52'!$B$24</definedName>
    <definedName name="VAS050_D_InvesticijuGrazosApimtis" localSheetId="4">'Forma 52'!$B$85</definedName>
    <definedName name="VAS050_D_InvesticijuGrazosApimtis">'Forma 52'!$B$85</definedName>
    <definedName name="VAS050_D_InvesticijuGrazosPokytis" localSheetId="4">'Forma 52'!$B$96</definedName>
    <definedName name="VAS050_D_InvesticijuGrazosPokytis">'Forma 52'!$B$96</definedName>
    <definedName name="VAS050_D_InvesticijuGrazosSusijusios" localSheetId="4">'Forma 52'!$B$82</definedName>
    <definedName name="VAS050_D_InvesticijuGrazosSusijusios">'Forma 52'!$B$82</definedName>
    <definedName name="VAS050_D_InvesticijuGrazosSusijusiosSu" localSheetId="4">'Forma 52'!$B$83</definedName>
    <definedName name="VAS050_D_InvesticijuGrazosSusijusiosSu">'Forma 52'!$B$83</definedName>
    <definedName name="VAS050_D_IsigijamoVandensNuoteku" localSheetId="4">'Forma 52'!$B$33</definedName>
    <definedName name="VAS050_D_IsigijamoVandensNuoteku">'Forma 52'!$B$33</definedName>
    <definedName name="VAS050_D_KainosPokytisIIIIIIIVVVIVIIVIIIIXXXIXII" localSheetId="4">'Forma 52'!$B$115</definedName>
    <definedName name="VAS050_D_KainosPokytisIIIIIIIVVVIVIIVIIIIXXXIXII">'Forma 52'!$B$115</definedName>
    <definedName name="VAS050_D_KainosPokytisMetais" localSheetId="4">'Forma 52'!$B$23</definedName>
    <definedName name="VAS050_D_KainosPokytisMetais">'Forma 52'!$B$23</definedName>
    <definedName name="VAS050_D_KainosPokytisMetais10" localSheetId="4">'Forma 52'!$B$84</definedName>
    <definedName name="VAS050_D_KainosPokytisMetais10">'Forma 52'!$B$84</definedName>
    <definedName name="VAS050_D_KainosPokytisMetais11" localSheetId="4">'Forma 52'!$B$97</definedName>
    <definedName name="VAS050_D_KainosPokytisMetais11">'Forma 52'!$B$97</definedName>
    <definedName name="VAS050_D_KainosPokytisMetais12" localSheetId="4">'Forma 52'!$B$99</definedName>
    <definedName name="VAS050_D_KainosPokytisMetais12">'Forma 52'!$B$99</definedName>
    <definedName name="VAS050_D_KainosPokytisMetais13" localSheetId="4">'Forma 52'!$B$76</definedName>
    <definedName name="VAS050_D_KainosPokytisMetais13">'Forma 52'!$B$76</definedName>
    <definedName name="VAS050_D_KainosPokytisMetais14" localSheetId="4">'Forma 52'!$B$108</definedName>
    <definedName name="VAS050_D_KainosPokytisMetais14">'Forma 52'!$B$108</definedName>
    <definedName name="VAS050_D_KainosPokytisMetais15" localSheetId="4">'Forma 52'!$B$111</definedName>
    <definedName name="VAS050_D_KainosPokytisMetais15">'Forma 52'!$B$111</definedName>
    <definedName name="VAS050_D_KainosPokytisMetais16" localSheetId="4">'Forma 52'!$B$114</definedName>
    <definedName name="VAS050_D_KainosPokytisMetais16">'Forma 52'!$B$114</definedName>
    <definedName name="VAS050_D_KainosPokytisMetais17" localSheetId="4">'Forma 52'!$B$66</definedName>
    <definedName name="VAS050_D_KainosPokytisMetais17">'Forma 52'!$B$66</definedName>
    <definedName name="VAS050_D_KainosPokytisMetais18" localSheetId="4">'Forma 52'!$B$80</definedName>
    <definedName name="VAS050_D_KainosPokytisMetais18">'Forma 52'!$B$80</definedName>
    <definedName name="VAS050_D_KainosPokytisMetais19" localSheetId="4">'Forma 52'!$B$101</definedName>
    <definedName name="VAS050_D_KainosPokytisMetais19">'Forma 52'!$B$101</definedName>
    <definedName name="VAS050_D_KainosPokytisMetais2" localSheetId="4">'Forma 52'!$B$29</definedName>
    <definedName name="VAS050_D_KainosPokytisMetais2">'Forma 52'!$B$29</definedName>
    <definedName name="VAS050_D_KainosPokytisMetais20" localSheetId="4">'Forma 52'!$B$103</definedName>
    <definedName name="VAS050_D_KainosPokytisMetais20">'Forma 52'!$B$103</definedName>
    <definedName name="VAS050_D_KainosPokytisMetais21" localSheetId="4">'Forma 52'!$B$105</definedName>
    <definedName name="VAS050_D_KainosPokytisMetais21">'Forma 52'!$B$105</definedName>
    <definedName name="VAS050_D_KainosPokytisMetais3" localSheetId="4">'Forma 52'!$B$32</definedName>
    <definedName name="VAS050_D_KainosPokytisMetais3">'Forma 52'!$B$32</definedName>
    <definedName name="VAS050_D_KainosPokytisMetais4" localSheetId="4">'Forma 52'!$B$37</definedName>
    <definedName name="VAS050_D_KainosPokytisMetais4">'Forma 52'!$B$37</definedName>
    <definedName name="VAS050_D_KainosPokytisMetais5" localSheetId="4">'Forma 52'!$B$43</definedName>
    <definedName name="VAS050_D_KainosPokytisMetais5">'Forma 52'!$B$43</definedName>
    <definedName name="VAS050_D_KainosPokytisMetais6" localSheetId="4">'Forma 52'!$B$51</definedName>
    <definedName name="VAS050_D_KainosPokytisMetais6">'Forma 52'!$B$51</definedName>
    <definedName name="VAS050_D_KainosPokytisMetais7" localSheetId="4">'Forma 52'!$B$56</definedName>
    <definedName name="VAS050_D_KainosPokytisMetais7">'Forma 52'!$B$56</definedName>
    <definedName name="VAS050_D_KainosPokytisMetais8" localSheetId="4">'Forma 52'!$B$61</definedName>
    <definedName name="VAS050_D_KainosPokytisMetais8">'Forma 52'!$B$61</definedName>
    <definedName name="VAS050_D_KainosPokytisMetais9" localSheetId="4">'Forma 52'!$B$71</definedName>
    <definedName name="VAS050_D_KainosPokytisMetais9">'Forma 52'!$B$71</definedName>
    <definedName name="VAS050_D_KintamosiosSanaudosPerskaiciuotos" localSheetId="4">'Forma 52'!$B$109</definedName>
    <definedName name="VAS050_D_KintamosiosSanaudosPerskaiciuotos">'Forma 52'!$B$109</definedName>
    <definedName name="VAS050_D_KituMokesciuTarifu" localSheetId="4">'Forma 52'!$B$72</definedName>
    <definedName name="VAS050_D_KituMokesciuTarifu">'Forma 52'!$B$72</definedName>
    <definedName name="VAS050_D_LietuvojeTaikomasPelno" localSheetId="4">'Forma 52'!$B$92</definedName>
    <definedName name="VAS050_D_LietuvojeTaikomasPelno">'Forma 52'!$B$92</definedName>
    <definedName name="VAS050_D_MetaiPoBazines" localSheetId="4">'Forma 52'!$B$14</definedName>
    <definedName name="VAS050_D_MetaiPoBazines">'Forma 52'!$B$14</definedName>
    <definedName name="VAS050_D_MokesciuTarifuKoeficientas" localSheetId="4">'Forma 52'!$B$57</definedName>
    <definedName name="VAS050_D_MokesciuTarifuKoeficientas">'Forma 52'!$B$57</definedName>
    <definedName name="VAS050_D_MokesciuTarifuKoeficientas2" localSheetId="4">'Forma 52'!$B$67</definedName>
    <definedName name="VAS050_D_MokesciuTarifuKoeficientas2">'Forma 52'!$B$67</definedName>
    <definedName name="VAS050_D_MokesciuUzGamtos" localSheetId="4">'Forma 52'!$B$62</definedName>
    <definedName name="VAS050_D_MokesciuUzGamtos">'Forma 52'!$B$62</definedName>
    <definedName name="VAS050_D_NetiesioginesIrAdministracines" localSheetId="4">'Forma 52'!$B$42</definedName>
    <definedName name="VAS050_D_NetiesioginesIrAdministracines">'Forma 52'!$B$42</definedName>
    <definedName name="VAS050_D_NuosavasKapitalas" localSheetId="4">'Forma 52'!$B$90</definedName>
    <definedName name="VAS050_D_NuosavasKapitalas">'Forma 52'!$B$90</definedName>
    <definedName name="VAS050_D_NuosavasKapitalasfinansavimo" localSheetId="4">'Forma 52'!$B$93</definedName>
    <definedName name="VAS050_D_NuosavasKapitalasfinansavimo">'Forma 52'!$B$93</definedName>
    <definedName name="VAS050_D_NuosavoKapitaloGraza" localSheetId="4">'Forma 52'!$B$91</definedName>
    <definedName name="VAS050_D_NuosavoKapitaloGraza">'Forma 52'!$B$91</definedName>
    <definedName name="VAS050_D_NuotekuDumbloTvarkymas" localSheetId="4">'Forma 52'!$I$10</definedName>
    <definedName name="VAS050_D_NuotekuDumbloTvarkymas">'Forma 52'!$I$10</definedName>
    <definedName name="VAS050_D_NuotekuTransportavimasAsenizacijos" localSheetId="4">'Forma 52'!$K$10</definedName>
    <definedName name="VAS050_D_NuotekuTransportavimasAsenizacijos">'Forma 52'!$K$10</definedName>
    <definedName name="VAS050_D_NuotekuTvarkymas" localSheetId="4">'Forma 52'!$G$9</definedName>
    <definedName name="VAS050_D_NuotekuTvarkymas">'Forma 52'!$G$9</definedName>
    <definedName name="VAS050_D_NuoUkioSubjekto" localSheetId="4">'Forma 52'!$B$98</definedName>
    <definedName name="VAS050_D_NuoUkioSubjekto">'Forma 52'!$B$98</definedName>
    <definedName name="VAS050_D_NuoUkioSubjekto2" localSheetId="4">'Forma 52'!$B$100</definedName>
    <definedName name="VAS050_D_NuoUkioSubjekto2">'Forma 52'!$B$100</definedName>
    <definedName name="VAS050_D_NuoUkioSubjekto3" localSheetId="4">'Forma 52'!$B$102</definedName>
    <definedName name="VAS050_D_NuoUkioSubjekto3">'Forma 52'!$B$102</definedName>
    <definedName name="VAS050_D_NuoUkioSubjekto4" localSheetId="4">'Forma 52'!$B$104</definedName>
    <definedName name="VAS050_D_NuoUkioSubjekto4">'Forma 52'!$B$104</definedName>
    <definedName name="VAS050_D_NustatytaInvesticijuGrazos" localSheetId="4">'Forma 52'!$B$81</definedName>
    <definedName name="VAS050_D_NustatytaInvesticijuGrazos">'Forma 52'!$B$81</definedName>
    <definedName name="VAS050_D_ParduotuPaslauguKiekis" localSheetId="4">'Forma 52'!$B$22</definedName>
    <definedName name="VAS050_D_ParduotuPaslauguKiekis">'Forma 52'!$B$22</definedName>
    <definedName name="VAS050_D_PaskutinioPerskaiciavimoAtaskaitinio" localSheetId="4">'Forma 52'!$B$17</definedName>
    <definedName name="VAS050_D_PaskutinioPerskaiciavimoAtaskaitinio">'Forma 52'!$B$17</definedName>
    <definedName name="VAS050_D_PaslauguKainuPerskaiciavimo" localSheetId="4">'Forma 52'!$B$106</definedName>
    <definedName name="VAS050_D_PaslauguKainuPerskaiciavimo">'Forma 52'!$B$106</definedName>
    <definedName name="VAS050_D_PavirsiniuNuotekuTvarkymas" localSheetId="4">'Forma 52'!$J$10</definedName>
    <definedName name="VAS050_D_PavirsiniuNuotekuTvarkymas">'Forma 52'!$J$10</definedName>
    <definedName name="VAS050_D_PerskaiciavimoAtaskaitinioLaikotarpio" localSheetId="4">'Forma 52'!$B$16</definedName>
    <definedName name="VAS050_D_PerskaiciavimoAtaskaitinioLaikotarpio">'Forma 52'!$B$16</definedName>
    <definedName name="VAS050_D_PerskaiciuotosKintamosiosSanaudos" localSheetId="4">'Forma 52'!$B$110</definedName>
    <definedName name="VAS050_D_PerskaiciuotosKintamosiosSanaudos">'Forma 52'!$B$110</definedName>
    <definedName name="VAS050_D_PirmujuBazinioLaikotarpio" localSheetId="4">'Forma 52'!$B$107</definedName>
    <definedName name="VAS050_D_PirmujuBazinioLaikotarpio">'Forma 52'!$B$107</definedName>
    <definedName name="VAS050_D_PriskaitytaInvesticijuGrazos" localSheetId="4">'Forma 52'!$B$95</definedName>
    <definedName name="VAS050_D_PriskaitytaInvesticijuGrazos">'Forma 52'!$B$95</definedName>
    <definedName name="VAS050_D_Pristatymas" localSheetId="4">'Forma 52'!$F$10</definedName>
    <definedName name="VAS050_D_Pristatymas">'Forma 52'!$F$10</definedName>
    <definedName name="VAS050_D_ProtingumoKriterijuAtitinkanti" localSheetId="4">'Forma 52'!$B$86</definedName>
    <definedName name="VAS050_D_ProtingumoKriterijuAtitinkanti">'Forma 52'!$B$86</definedName>
    <definedName name="VAS050_D_SilumaiNaudojamuEnergetiniu" localSheetId="4">'Forma 52'!$B$44</definedName>
    <definedName name="VAS050_D_SilumaiNaudojamuEnergetiniu">'Forma 52'!$B$44</definedName>
    <definedName name="VAS050_D_SilumosEnergijosSanaudos" localSheetId="4">'Forma 52'!$B$47</definedName>
    <definedName name="VAS050_D_SilumosEnergijosSanaudos">'Forma 52'!$B$47</definedName>
    <definedName name="VAS050_D_SkolintasKapitalas" localSheetId="4">'Forma 52'!$B$89</definedName>
    <definedName name="VAS050_D_SkolintasKapitalas">'Forma 52'!$B$89</definedName>
    <definedName name="VAS050_D_SkolintasKapitalasfinansavimo" localSheetId="4">'Forma 52'!$B$88</definedName>
    <definedName name="VAS050_D_SkolintasKapitalasfinansavimo">'Forma 52'!$B$88</definedName>
    <definedName name="VAS050_D_SkolintoKapitaloKaina" localSheetId="4">'Forma 52'!$B$87</definedName>
    <definedName name="VAS050_D_SkolintoKapitaloKaina">'Forma 52'!$B$87</definedName>
    <definedName name="VAS050_D_Surinkimas" localSheetId="4">'Forma 52'!$G$10</definedName>
    <definedName name="VAS050_D_Surinkimas">'Forma 52'!$G$10</definedName>
    <definedName name="VAS050_D_SuvartotasSilumosKiekis" localSheetId="4">'Forma 52'!$B$46</definedName>
    <definedName name="VAS050_D_SuvartotasSilumosKiekis">'Forma 52'!$B$46</definedName>
    <definedName name="VAS050_D_TechnologinioKuroKainu" localSheetId="4">'Forma 52'!$B$52</definedName>
    <definedName name="VAS050_D_TechnologinioKuroKainu">'Forma 52'!$B$52</definedName>
    <definedName name="VAS050_D_TurtoApimtisreguliuojamo" localSheetId="4">'Forma 52'!$B$94</definedName>
    <definedName name="VAS050_D_TurtoApimtisreguliuojamo">'Forma 52'!$B$94</definedName>
    <definedName name="VAS050_D_Valymas" localSheetId="4">'Forma 52'!$H$10</definedName>
    <definedName name="VAS050_D_Valymas">'Forma 52'!$H$10</definedName>
    <definedName name="VAS050_D_VandensTiekimas" localSheetId="4">'Forma 52'!$E$9</definedName>
    <definedName name="VAS050_D_VandensTiekimas">'Forma 52'!$E$9</definedName>
    <definedName name="VAS050_D_VersloVienetai" localSheetId="4">'Forma 52'!$L$9</definedName>
    <definedName name="VAS050_D_VersloVienetai">'Forma 52'!$L$9</definedName>
    <definedName name="VAS050_D_VidutineBazineKaina" localSheetId="4">'Forma 52'!$B$28</definedName>
    <definedName name="VAS050_D_VidutineBazineKaina">'Forma 52'!$B$28</definedName>
    <definedName name="VAS050_D_VidutinisMetinisVartotoju" localSheetId="4">'Forma 52'!$B$15</definedName>
    <definedName name="VAS050_D_VidutinisMetinisVartotoju">'Forma 52'!$B$15</definedName>
    <definedName name="VAS050_F_BazinejeKainojeNustatytaGavybasuRuosimu" localSheetId="4">'Forma 52'!$E$54</definedName>
    <definedName name="VAS050_F_BazinejeKainojeNustatytaGavybasuRuosimu">'Forma 52'!$E$54</definedName>
    <definedName name="VAS050_F_BazinejeKainojeNustatytaNuotekuDumbloTvarkymas" localSheetId="4">'Forma 52'!$I$54</definedName>
    <definedName name="VAS050_F_BazinejeKainojeNustatytaNuotekuDumbloTvarkymas">'Forma 52'!$I$54</definedName>
    <definedName name="VAS050_F_BazinejeKainojeNustatytaPavirsiniuNuotekuTvarkymas" localSheetId="4">'Forma 52'!$J$54</definedName>
    <definedName name="VAS050_F_BazinejeKainojeNustatytaPavirsiniuNuotekuTvarkymas">'Forma 52'!$J$54</definedName>
    <definedName name="VAS050_F_BazinejeKainojeNustatytaPristatymas" localSheetId="4">'Forma 52'!$F$54</definedName>
    <definedName name="VAS050_F_BazinejeKainojeNustatytaPristatymas">'Forma 52'!$F$54</definedName>
    <definedName name="VAS050_F_BazinejeKainojeNustatytas2NuotekuDumbloTvarkymas" localSheetId="4">'Forma 52'!$I$69</definedName>
    <definedName name="VAS050_F_BazinejeKainojeNustatytas2NuotekuDumbloTvarkymas">'Forma 52'!$I$69</definedName>
    <definedName name="VAS050_F_BazinejeKainojeNustatytas2PavirsiniuNuotekuTvarkymas" localSheetId="4">'Forma 52'!$J$69</definedName>
    <definedName name="VAS050_F_BazinejeKainojeNustatytas2PavirsiniuNuotekuTvarkymas">'Forma 52'!$J$69</definedName>
    <definedName name="VAS050_F_BazinejeKainojeNustatytas2Valymas" localSheetId="4">'Forma 52'!$H$69</definedName>
    <definedName name="VAS050_F_BazinejeKainojeNustatytas2Valymas">'Forma 52'!$H$69</definedName>
    <definedName name="VAS050_F_BazinejeKainojeNustatytas3GavybasuRuosimu" localSheetId="4">'Forma 52'!$E$64</definedName>
    <definedName name="VAS050_F_BazinejeKainojeNustatytas3GavybasuRuosimu">'Forma 52'!$E$64</definedName>
    <definedName name="VAS050_F_BazinejeKainojeNustatytasApskaitosVeikla" localSheetId="4">'Forma 52'!$D$74</definedName>
    <definedName name="VAS050_F_BazinejeKainojeNustatytasApskaitosVeikla">'Forma 52'!$D$74</definedName>
    <definedName name="VAS050_F_BazinejeKainojeNustatytasGavybasuRuosimu" localSheetId="4">'Forma 52'!$E$74</definedName>
    <definedName name="VAS050_F_BazinejeKainojeNustatytasGavybasuRuosimu">'Forma 52'!$E$74</definedName>
    <definedName name="VAS050_F_BazinejeKainojeNustatytasGeriamojoGavybasuRuosimu" localSheetId="4">'Forma 52'!$E$26</definedName>
    <definedName name="VAS050_F_BazinejeKainojeNustatytasGeriamojoGavybasuRuosimu">'Forma 52'!$E$26</definedName>
    <definedName name="VAS050_F_BazinejeKainojeNustatytasGeriamojoNuotekuDumbloTvarkymas" localSheetId="4">'Forma 52'!$I$26</definedName>
    <definedName name="VAS050_F_BazinejeKainojeNustatytasGeriamojoNuotekuDumbloTvarkymas">'Forma 52'!$I$26</definedName>
    <definedName name="VAS050_F_BazinejeKainojeNustatytasGeriamojoPristatymas" localSheetId="4">'Forma 52'!$F$26</definedName>
    <definedName name="VAS050_F_BazinejeKainojeNustatytasGeriamojoPristatymas">'Forma 52'!$F$26</definedName>
    <definedName name="VAS050_F_BazinejeKainojeNustatytasGeriamojoSurinkimas" localSheetId="4">'Forma 52'!$G$26</definedName>
    <definedName name="VAS050_F_BazinejeKainojeNustatytasGeriamojoSurinkimas">'Forma 52'!$G$26</definedName>
    <definedName name="VAS050_F_BazinejeKainojeNustatytasGeriamojoValymas" localSheetId="4">'Forma 52'!$H$26</definedName>
    <definedName name="VAS050_F_BazinejeKainojeNustatytasGeriamojoValymas">'Forma 52'!$H$26</definedName>
    <definedName name="VAS050_F_BazinejeKainojeNustatytasMokesciuGavybasuRuosimu" localSheetId="4">'Forma 52'!$E$59</definedName>
    <definedName name="VAS050_F_BazinejeKainojeNustatytasMokesciuGavybasuRuosimu">'Forma 52'!$E$59</definedName>
    <definedName name="VAS050_F_BazinejeKainojeNustatytasNuotekuDumbloTvarkymas" localSheetId="4">'Forma 52'!$I$74</definedName>
    <definedName name="VAS050_F_BazinejeKainojeNustatytasNuotekuDumbloTvarkymas">'Forma 52'!$I$74</definedName>
    <definedName name="VAS050_F_BazinejeKainojeNustatytasNuotekuTransportavimasAsenizacijos" localSheetId="4">'Forma 52'!$K$74</definedName>
    <definedName name="VAS050_F_BazinejeKainojeNustatytasNuotekuTransportavimasAsenizacijos">'Forma 52'!$K$74</definedName>
    <definedName name="VAS050_F_BazinejeKainojeNustatytasPavirsiniuNuotekuTvarkymas" localSheetId="4">'Forma 52'!$J$74</definedName>
    <definedName name="VAS050_F_BazinejeKainojeNustatytasPavirsiniuNuotekuTvarkymas">'Forma 52'!$J$74</definedName>
    <definedName name="VAS050_F_BazinejeKainojeNustatytasPristatymas" localSheetId="4">'Forma 52'!$F$74</definedName>
    <definedName name="VAS050_F_BazinejeKainojeNustatytasPristatymas">'Forma 52'!$F$74</definedName>
    <definedName name="VAS050_F_BazinejeKainojeNustatytasSurinkimas" localSheetId="4">'Forma 52'!$G$74</definedName>
    <definedName name="VAS050_F_BazinejeKainojeNustatytasSurinkimas">'Forma 52'!$G$74</definedName>
    <definedName name="VAS050_F_BazinejeKainojeNustatytasSuvartotasApskaitosVeikla" localSheetId="4">'Forma 52'!$D$49</definedName>
    <definedName name="VAS050_F_BazinejeKainojeNustatytasSuvartotasApskaitosVeikla">'Forma 52'!$D$49</definedName>
    <definedName name="VAS050_F_BazinejeKainojeNustatytasSuvartotasGavybasuRuosimu" localSheetId="4">'Forma 52'!$E$49</definedName>
    <definedName name="VAS050_F_BazinejeKainojeNustatytasSuvartotasGavybasuRuosimu">'Forma 52'!$E$49</definedName>
    <definedName name="VAS050_F_BazinejeKainojeNustatytasSuvartotasNuotekuDumbloTvarkymas" localSheetId="4">'Forma 52'!$I$49</definedName>
    <definedName name="VAS050_F_BazinejeKainojeNustatytasSuvartotasNuotekuDumbloTvarkymas">'Forma 52'!$I$49</definedName>
    <definedName name="VAS050_F_BazinejeKainojeNustatytasSuvartotasNuotekuTransportavimasAsenizacijos" localSheetId="4">'Forma 52'!$K$49</definedName>
    <definedName name="VAS050_F_BazinejeKainojeNustatytasSuvartotasNuotekuTransportavimasAsenizacijos">'Forma 52'!$K$49</definedName>
    <definedName name="VAS050_F_BazinejeKainojeNustatytasSuvartotasPavirsiniuNuotekuTvarkymas" localSheetId="4">'Forma 52'!$J$49</definedName>
    <definedName name="VAS050_F_BazinejeKainojeNustatytasSuvartotasPavirsiniuNuotekuTvarkymas">'Forma 52'!$J$49</definedName>
    <definedName name="VAS050_F_BazinejeKainojeNustatytasSuvartotasPristatymas" localSheetId="4">'Forma 52'!$F$49</definedName>
    <definedName name="VAS050_F_BazinejeKainojeNustatytasSuvartotasPristatymas">'Forma 52'!$F$49</definedName>
    <definedName name="VAS050_F_BazinejeKainojeNustatytasSuvartotasSurinkimas" localSheetId="4">'Forma 52'!$G$49</definedName>
    <definedName name="VAS050_F_BazinejeKainojeNustatytasSuvartotasSurinkimas">'Forma 52'!$G$49</definedName>
    <definedName name="VAS050_F_BazinejeKainojeNustatytasSuvartotasValymas" localSheetId="4">'Forma 52'!$H$49</definedName>
    <definedName name="VAS050_F_BazinejeKainojeNustatytasSuvartotasValymas">'Forma 52'!$H$49</definedName>
    <definedName name="VAS050_F_BazinejeKainojeNustatytaSurinkimas" localSheetId="4">'Forma 52'!$G$54</definedName>
    <definedName name="VAS050_F_BazinejeKainojeNustatytaSurinkimas">'Forma 52'!$G$54</definedName>
    <definedName name="VAS050_F_BazinejeKainojeNustatytasValymas" localSheetId="4">'Forma 52'!$H$74</definedName>
    <definedName name="VAS050_F_BazinejeKainojeNustatytasValymas">'Forma 52'!$H$74</definedName>
    <definedName name="VAS050_F_BazinejeKainojeNustatytaValymas" localSheetId="4">'Forma 52'!$H$54</definedName>
    <definedName name="VAS050_F_BazinejeKainojeNustatytaValymas">'Forma 52'!$H$54</definedName>
    <definedName name="VAS050_F_BazinejeKainojeNustatytosElektrosApskaitosVeikla" localSheetId="4">'Forma 52'!$D$40</definedName>
    <definedName name="VAS050_F_BazinejeKainojeNustatytosElektrosApskaitosVeikla">'Forma 52'!$D$40</definedName>
    <definedName name="VAS050_F_BazinejeKainojeNustatytosElektrosGavybasuRuosimu" localSheetId="4">'Forma 52'!$E$40</definedName>
    <definedName name="VAS050_F_BazinejeKainojeNustatytosElektrosGavybasuRuosimu">'Forma 52'!$E$40</definedName>
    <definedName name="VAS050_F_BazinejeKainojeNustatytosElektrosNuotekuDumbloTvarkymas" localSheetId="4">'Forma 52'!$I$40</definedName>
    <definedName name="VAS050_F_BazinejeKainojeNustatytosElektrosNuotekuDumbloTvarkymas">'Forma 52'!$I$40</definedName>
    <definedName name="VAS050_F_BazinejeKainojeNustatytosElektrosNuotekuTransportavimasAsenizacijos" localSheetId="4">'Forma 52'!$K$40</definedName>
    <definedName name="VAS050_F_BazinejeKainojeNustatytosElektrosNuotekuTransportavimasAsenizacijos">'Forma 52'!$K$40</definedName>
    <definedName name="VAS050_F_BazinejeKainojeNustatytosElektrosPavirsiniuNuotekuTvarkymas" localSheetId="4">'Forma 52'!$J$40</definedName>
    <definedName name="VAS050_F_BazinejeKainojeNustatytosElektrosPavirsiniuNuotekuTvarkymas">'Forma 52'!$J$40</definedName>
    <definedName name="VAS050_F_BazinejeKainojeNustatytosElektrosPristatymas" localSheetId="4">'Forma 52'!$F$40</definedName>
    <definedName name="VAS050_F_BazinejeKainojeNustatytosElektrosPristatymas">'Forma 52'!$F$40</definedName>
    <definedName name="VAS050_F_BazinejeKainojeNustatytosElektrosSurinkimas" localSheetId="4">'Forma 52'!$G$40</definedName>
    <definedName name="VAS050_F_BazinejeKainojeNustatytosElektrosSurinkimas">'Forma 52'!$G$40</definedName>
    <definedName name="VAS050_F_BazinejeKainojeNustatytosElektrosValymas" localSheetId="4">'Forma 52'!$H$40</definedName>
    <definedName name="VAS050_F_BazinejeKainojeNustatytosElektrosValymas">'Forma 52'!$H$40</definedName>
    <definedName name="VAS050_F_BazinejeKainojeNustatytosGavybasuRuosimu" localSheetId="4">'Forma 52'!$E$35</definedName>
    <definedName name="VAS050_F_BazinejeKainojeNustatytosGavybasuRuosimu">'Forma 52'!$E$35</definedName>
    <definedName name="VAS050_F_BazinejeKainojeNustatytosNuotekuDumbloTvarkymas" localSheetId="4">'Forma 52'!$I$35</definedName>
    <definedName name="VAS050_F_BazinejeKainojeNustatytosNuotekuDumbloTvarkymas">'Forma 52'!$I$35</definedName>
    <definedName name="VAS050_F_BazinejeKainojeNustatytosPristatymas" localSheetId="4">'Forma 52'!$F$35</definedName>
    <definedName name="VAS050_F_BazinejeKainojeNustatytosPristatymas">'Forma 52'!$F$35</definedName>
    <definedName name="VAS050_F_BazinejeKainojeNustatytosSilumaiApskaitosVeikla" localSheetId="4">'Forma 52'!$D$48</definedName>
    <definedName name="VAS050_F_BazinejeKainojeNustatytosSilumaiApskaitosVeikla">'Forma 52'!$D$48</definedName>
    <definedName name="VAS050_F_BazinejeKainojeNustatytosSilumaiGavybasuRuosimu" localSheetId="4">'Forma 52'!$E$48</definedName>
    <definedName name="VAS050_F_BazinejeKainojeNustatytosSilumaiGavybasuRuosimu">'Forma 52'!$E$48</definedName>
    <definedName name="VAS050_F_BazinejeKainojeNustatytosSilumaiNuotekuDumbloTvarkymas" localSheetId="4">'Forma 52'!$I$48</definedName>
    <definedName name="VAS050_F_BazinejeKainojeNustatytosSilumaiNuotekuDumbloTvarkymas">'Forma 52'!$I$48</definedName>
    <definedName name="VAS050_F_BazinejeKainojeNustatytosSilumaiNuotekuTransportavimasAsenizacijos" localSheetId="4">'Forma 52'!$K$48</definedName>
    <definedName name="VAS050_F_BazinejeKainojeNustatytosSilumaiNuotekuTransportavimasAsenizacijos">'Forma 52'!$K$48</definedName>
    <definedName name="VAS050_F_BazinejeKainojeNustatytosSilumaiPavirsiniuNuotekuTvarkymas" localSheetId="4">'Forma 52'!$J$48</definedName>
    <definedName name="VAS050_F_BazinejeKainojeNustatytosSilumaiPavirsiniuNuotekuTvarkymas">'Forma 52'!$J$48</definedName>
    <definedName name="VAS050_F_BazinejeKainojeNustatytosSilumaiPristatymas" localSheetId="4">'Forma 52'!$F$48</definedName>
    <definedName name="VAS050_F_BazinejeKainojeNustatytosSilumaiPristatymas">'Forma 52'!$F$48</definedName>
    <definedName name="VAS050_F_BazinejeKainojeNustatytosSilumaiSurinkimas" localSheetId="4">'Forma 52'!$G$48</definedName>
    <definedName name="VAS050_F_BazinejeKainojeNustatytosSilumaiSurinkimas">'Forma 52'!$G$48</definedName>
    <definedName name="VAS050_F_BazinejeKainojeNustatytosSilumaiValymas" localSheetId="4">'Forma 52'!$H$48</definedName>
    <definedName name="VAS050_F_BazinejeKainojeNustatytosSilumaiValymas">'Forma 52'!$H$48</definedName>
    <definedName name="VAS050_F_BazinejeKainojeNustatytosSurinkimas" localSheetId="4">'Forma 52'!$G$35</definedName>
    <definedName name="VAS050_F_BazinejeKainojeNustatytosSurinkimas">'Forma 52'!$G$35</definedName>
    <definedName name="VAS050_F_BazinejeKainojeNustatytosValymas" localSheetId="4">'Forma 52'!$H$35</definedName>
    <definedName name="VAS050_F_BazinejeKainojeNustatytosValymas">'Forma 52'!$H$35</definedName>
    <definedName name="VAS050_F_BaziniuMetuButinosiosApskaitosVeikla" localSheetId="4">'Forma 52'!$D$19</definedName>
    <definedName name="VAS050_F_BaziniuMetuButinosiosApskaitosVeikla">'Forma 52'!$D$19</definedName>
    <definedName name="VAS050_F_BaziniuMetuButinosiosGavybasuRuosimu" localSheetId="4">'Forma 52'!$E$19</definedName>
    <definedName name="VAS050_F_BaziniuMetuButinosiosGavybasuRuosimu">'Forma 52'!$E$19</definedName>
    <definedName name="VAS050_F_BaziniuMetuButinosiosNuotekuDumbloTvarkymas" localSheetId="4">'Forma 52'!$I$19</definedName>
    <definedName name="VAS050_F_BaziniuMetuButinosiosNuotekuDumbloTvarkymas">'Forma 52'!$I$19</definedName>
    <definedName name="VAS050_F_BaziniuMetuButinosiosNuotekuTransportavimasAsenizacijos" localSheetId="4">'Forma 52'!$K$19</definedName>
    <definedName name="VAS050_F_BaziniuMetuButinosiosNuotekuTransportavimasAsenizacijos">'Forma 52'!$K$19</definedName>
    <definedName name="VAS050_F_BaziniuMetuButinosiosPavirsiniuNuotekuTvarkymas" localSheetId="4">'Forma 52'!$J$19</definedName>
    <definedName name="VAS050_F_BaziniuMetuButinosiosPavirsiniuNuotekuTvarkymas">'Forma 52'!$J$19</definedName>
    <definedName name="VAS050_F_BaziniuMetuButinosiosPristatymas" localSheetId="4">'Forma 52'!$F$19</definedName>
    <definedName name="VAS050_F_BaziniuMetuButinosiosPristatymas">'Forma 52'!$F$19</definedName>
    <definedName name="VAS050_F_BaziniuMetuButinosiosSurinkimas" localSheetId="4">'Forma 52'!$G$19</definedName>
    <definedName name="VAS050_F_BaziniuMetuButinosiosSurinkimas">'Forma 52'!$G$19</definedName>
    <definedName name="VAS050_F_BaziniuMetuButinosiosValymas" localSheetId="4">'Forma 52'!$H$19</definedName>
    <definedName name="VAS050_F_BaziniuMetuButinosiosValymas">'Forma 52'!$H$19</definedName>
    <definedName name="VAS050_F_BaziniuMetuDarboApskaitosVeikla" localSheetId="4">'Forma 52'!$D$79</definedName>
    <definedName name="VAS050_F_BaziniuMetuDarboApskaitosVeikla">'Forma 52'!$D$79</definedName>
    <definedName name="VAS050_F_BaziniuMetuDarboGavybasuRuosimu" localSheetId="4">'Forma 52'!$E$79</definedName>
    <definedName name="VAS050_F_BaziniuMetuDarboGavybasuRuosimu">'Forma 52'!$E$79</definedName>
    <definedName name="VAS050_F_BaziniuMetuDarboNuotekuDumbloTvarkymas" localSheetId="4">'Forma 52'!$I$79</definedName>
    <definedName name="VAS050_F_BaziniuMetuDarboNuotekuDumbloTvarkymas">'Forma 52'!$I$79</definedName>
    <definedName name="VAS050_F_BaziniuMetuDarboNuotekuTransportavimasAsenizacijos" localSheetId="4">'Forma 52'!$K$79</definedName>
    <definedName name="VAS050_F_BaziniuMetuDarboNuotekuTransportavimasAsenizacijos">'Forma 52'!$K$79</definedName>
    <definedName name="VAS050_F_BaziniuMetuDarboPavirsiniuNuotekuTvarkymas" localSheetId="4">'Forma 52'!$J$79</definedName>
    <definedName name="VAS050_F_BaziniuMetuDarboPavirsiniuNuotekuTvarkymas">'Forma 52'!$J$79</definedName>
    <definedName name="VAS050_F_BaziniuMetuDarboPristatymas" localSheetId="4">'Forma 52'!$F$79</definedName>
    <definedName name="VAS050_F_BaziniuMetuDarboPristatymas">'Forma 52'!$F$79</definedName>
    <definedName name="VAS050_F_BaziniuMetuDarboSurinkimas" localSheetId="4">'Forma 52'!$G$79</definedName>
    <definedName name="VAS050_F_BaziniuMetuDarboSurinkimas">'Forma 52'!$G$79</definedName>
    <definedName name="VAS050_F_BaziniuMetuDarboValymas" localSheetId="4">'Forma 52'!$H$79</definedName>
    <definedName name="VAS050_F_BaziniuMetuDarboValymas">'Forma 52'!$H$79</definedName>
    <definedName name="VAS050_F_BaziniuMetuElektrosApskaitosVeikla" localSheetId="4">'Forma 52'!$D$41</definedName>
    <definedName name="VAS050_F_BaziniuMetuElektrosApskaitosVeikla">'Forma 52'!$D$41</definedName>
    <definedName name="VAS050_F_BaziniuMetuElektrosGavybasuRuosimu" localSheetId="4">'Forma 52'!$E$41</definedName>
    <definedName name="VAS050_F_BaziniuMetuElektrosGavybasuRuosimu">'Forma 52'!$E$41</definedName>
    <definedName name="VAS050_F_BaziniuMetuElektrosNuotekuDumbloTvarkymas" localSheetId="4">'Forma 52'!$I$41</definedName>
    <definedName name="VAS050_F_BaziniuMetuElektrosNuotekuDumbloTvarkymas">'Forma 52'!$I$41</definedName>
    <definedName name="VAS050_F_BaziniuMetuElektrosNuotekuTransportavimasAsenizacijos" localSheetId="4">'Forma 52'!$K$41</definedName>
    <definedName name="VAS050_F_BaziniuMetuElektrosNuotekuTransportavimasAsenizacijos">'Forma 52'!$K$41</definedName>
    <definedName name="VAS050_F_BaziniuMetuElektrosPavirsiniuNuotekuTvarkymas" localSheetId="4">'Forma 52'!$J$41</definedName>
    <definedName name="VAS050_F_BaziniuMetuElektrosPavirsiniuNuotekuTvarkymas">'Forma 52'!$J$41</definedName>
    <definedName name="VAS050_F_BaziniuMetuElektrosPristatymas" localSheetId="4">'Forma 52'!$F$41</definedName>
    <definedName name="VAS050_F_BaziniuMetuElektrosPristatymas">'Forma 52'!$F$41</definedName>
    <definedName name="VAS050_F_BaziniuMetuElektrosSurinkimas" localSheetId="4">'Forma 52'!$G$41</definedName>
    <definedName name="VAS050_F_BaziniuMetuElektrosSurinkimas">'Forma 52'!$G$41</definedName>
    <definedName name="VAS050_F_BaziniuMetuElektrosValymas" localSheetId="4">'Forma 52'!$H$41</definedName>
    <definedName name="VAS050_F_BaziniuMetuElektrosValymas">'Forma 52'!$H$41</definedName>
    <definedName name="VAS050_F_BaziniuMetuGeriamojoGavybasuRuosimu" localSheetId="4">'Forma 52'!$E$36</definedName>
    <definedName name="VAS050_F_BaziniuMetuGeriamojoGavybasuRuosimu">'Forma 52'!$E$36</definedName>
    <definedName name="VAS050_F_BaziniuMetuGeriamojoNuotekuDumbloTvarkymas" localSheetId="4">'Forma 52'!$I$36</definedName>
    <definedName name="VAS050_F_BaziniuMetuGeriamojoNuotekuDumbloTvarkymas">'Forma 52'!$I$36</definedName>
    <definedName name="VAS050_F_BaziniuMetuGeriamojoPristatymas" localSheetId="4">'Forma 52'!$F$36</definedName>
    <definedName name="VAS050_F_BaziniuMetuGeriamojoPristatymas">'Forma 52'!$F$36</definedName>
    <definedName name="VAS050_F_BaziniuMetuGeriamojoSurinkimas" localSheetId="4">'Forma 52'!$G$36</definedName>
    <definedName name="VAS050_F_BaziniuMetuGeriamojoSurinkimas">'Forma 52'!$G$36</definedName>
    <definedName name="VAS050_F_BaziniuMetuGeriamojoValymas" localSheetId="4">'Forma 52'!$H$36</definedName>
    <definedName name="VAS050_F_BaziniuMetuGeriamojoValymas">'Forma 52'!$H$36</definedName>
    <definedName name="VAS050_F_BaziniuMetuInvesticijuApskaitosVeikla" localSheetId="4">'Forma 52'!$D$21</definedName>
    <definedName name="VAS050_F_BaziniuMetuInvesticijuApskaitosVeikla">'Forma 52'!$D$21</definedName>
    <definedName name="VAS050_F_BaziniuMetuInvesticijuGavybasuRuosimu" localSheetId="4">'Forma 52'!$E$21</definedName>
    <definedName name="VAS050_F_BaziniuMetuInvesticijuGavybasuRuosimu">'Forma 52'!$E$21</definedName>
    <definedName name="VAS050_F_BaziniuMetuInvesticijuNuotekuDumbloTvarkymas" localSheetId="4">'Forma 52'!$I$21</definedName>
    <definedName name="VAS050_F_BaziniuMetuInvesticijuNuotekuDumbloTvarkymas">'Forma 52'!$I$21</definedName>
    <definedName name="VAS050_F_BaziniuMetuInvesticijuNuotekuTransportavimasAsenizacijos" localSheetId="4">'Forma 52'!$K$21</definedName>
    <definedName name="VAS050_F_BaziniuMetuInvesticijuNuotekuTransportavimasAsenizacijos">'Forma 52'!$K$21</definedName>
    <definedName name="VAS050_F_BaziniuMetuInvesticijuPavirsiniuNuotekuTvarkymas" localSheetId="4">'Forma 52'!$J$21</definedName>
    <definedName name="VAS050_F_BaziniuMetuInvesticijuPavirsiniuNuotekuTvarkymas">'Forma 52'!$J$21</definedName>
    <definedName name="VAS050_F_BaziniuMetuInvesticijuPristatymas" localSheetId="4">'Forma 52'!$F$21</definedName>
    <definedName name="VAS050_F_BaziniuMetuInvesticijuPristatymas">'Forma 52'!$F$21</definedName>
    <definedName name="VAS050_F_BaziniuMetuInvesticijuSurinkimas" localSheetId="4">'Forma 52'!$G$21</definedName>
    <definedName name="VAS050_F_BaziniuMetuInvesticijuSurinkimas">'Forma 52'!$G$21</definedName>
    <definedName name="VAS050_F_BaziniuMetuInvesticijuValymas" localSheetId="4">'Forma 52'!$H$21</definedName>
    <definedName name="VAS050_F_BaziniuMetuInvesticijuValymas">'Forma 52'!$H$21</definedName>
    <definedName name="VAS050_F_BaziniuMetuKituApskaitosVeikla" localSheetId="4">'Forma 52'!$D$75</definedName>
    <definedName name="VAS050_F_BaziniuMetuKituApskaitosVeikla">'Forma 52'!$D$75</definedName>
    <definedName name="VAS050_F_BaziniuMetuKituGavybasuRuosimu" localSheetId="4">'Forma 52'!$E$75</definedName>
    <definedName name="VAS050_F_BaziniuMetuKituGavybasuRuosimu">'Forma 52'!$E$75</definedName>
    <definedName name="VAS050_F_BaziniuMetuKituNuotekuDumbloTvarkymas" localSheetId="4">'Forma 52'!$I$75</definedName>
    <definedName name="VAS050_F_BaziniuMetuKituNuotekuDumbloTvarkymas">'Forma 52'!$I$75</definedName>
    <definedName name="VAS050_F_BaziniuMetuKituNuotekuTransportavimasAsenizacijos" localSheetId="4">'Forma 52'!$K$75</definedName>
    <definedName name="VAS050_F_BaziniuMetuKituNuotekuTransportavimasAsenizacijos">'Forma 52'!$K$75</definedName>
    <definedName name="VAS050_F_BaziniuMetuKituPavirsiniuNuotekuTvarkymas" localSheetId="4">'Forma 52'!$J$75</definedName>
    <definedName name="VAS050_F_BaziniuMetuKituPavirsiniuNuotekuTvarkymas">'Forma 52'!$J$75</definedName>
    <definedName name="VAS050_F_BaziniuMetuKituPristatymas" localSheetId="4">'Forma 52'!$F$75</definedName>
    <definedName name="VAS050_F_BaziniuMetuKituPristatymas">'Forma 52'!$F$75</definedName>
    <definedName name="VAS050_F_BaziniuMetuKituSurinkimas" localSheetId="4">'Forma 52'!$G$75</definedName>
    <definedName name="VAS050_F_BaziniuMetuKituSurinkimas">'Forma 52'!$G$75</definedName>
    <definedName name="VAS050_F_BaziniuMetuKituValymas" localSheetId="4">'Forma 52'!$H$75</definedName>
    <definedName name="VAS050_F_BaziniuMetuKituValymas">'Forma 52'!$H$75</definedName>
    <definedName name="VAS050_F_BaziniuMetuMokescio2NuotekuDumbloTvarkymas" localSheetId="4">'Forma 52'!$I$70</definedName>
    <definedName name="VAS050_F_BaziniuMetuMokescio2NuotekuDumbloTvarkymas">'Forma 52'!$I$70</definedName>
    <definedName name="VAS050_F_BaziniuMetuMokescio2PavirsiniuNuotekuTvarkymas" localSheetId="4">'Forma 52'!$J$70</definedName>
    <definedName name="VAS050_F_BaziniuMetuMokescio2PavirsiniuNuotekuTvarkymas">'Forma 52'!$J$70</definedName>
    <definedName name="VAS050_F_BaziniuMetuMokescio2Valymas" localSheetId="4">'Forma 52'!$H$70</definedName>
    <definedName name="VAS050_F_BaziniuMetuMokescio2Valymas">'Forma 52'!$H$70</definedName>
    <definedName name="VAS050_F_BaziniuMetuMokescio3GavybasuRuosimu" localSheetId="4">'Forma 52'!$E$65</definedName>
    <definedName name="VAS050_F_BaziniuMetuMokescio3GavybasuRuosimu">'Forma 52'!$E$65</definedName>
    <definedName name="VAS050_F_BaziniuMetuMokescioGavybasuRuosimu" localSheetId="4">'Forma 52'!$E$60</definedName>
    <definedName name="VAS050_F_BaziniuMetuMokescioGavybasuRuosimu">'Forma 52'!$E$60</definedName>
    <definedName name="VAS050_F_BaziniuMetuNusidevejimoApskaitosVeikla" localSheetId="4">'Forma 52'!$D$20</definedName>
    <definedName name="VAS050_F_BaziniuMetuNusidevejimoApskaitosVeikla">'Forma 52'!$D$20</definedName>
    <definedName name="VAS050_F_BaziniuMetuNusidevejimoGavybasuRuosimu" localSheetId="4">'Forma 52'!$E$20</definedName>
    <definedName name="VAS050_F_BaziniuMetuNusidevejimoGavybasuRuosimu">'Forma 52'!$E$20</definedName>
    <definedName name="VAS050_F_BaziniuMetuNusidevejimoNuotekuDumbloTvarkymas" localSheetId="4">'Forma 52'!$I$20</definedName>
    <definedName name="VAS050_F_BaziniuMetuNusidevejimoNuotekuDumbloTvarkymas">'Forma 52'!$I$20</definedName>
    <definedName name="VAS050_F_BaziniuMetuNusidevejimoNuotekuTransportavimasAsenizacijos" localSheetId="4">'Forma 52'!$K$20</definedName>
    <definedName name="VAS050_F_BaziniuMetuNusidevejimoNuotekuTransportavimasAsenizacijos">'Forma 52'!$K$20</definedName>
    <definedName name="VAS050_F_BaziniuMetuNusidevejimoPavirsiniuNuotekuTvarkymas" localSheetId="4">'Forma 52'!$J$20</definedName>
    <definedName name="VAS050_F_BaziniuMetuNusidevejimoPavirsiniuNuotekuTvarkymas">'Forma 52'!$J$20</definedName>
    <definedName name="VAS050_F_BaziniuMetuNusidevejimoPristatymas" localSheetId="4">'Forma 52'!$F$20</definedName>
    <definedName name="VAS050_F_BaziniuMetuNusidevejimoPristatymas">'Forma 52'!$F$20</definedName>
    <definedName name="VAS050_F_BaziniuMetuNusidevejimoSurinkimas" localSheetId="4">'Forma 52'!$G$20</definedName>
    <definedName name="VAS050_F_BaziniuMetuNusidevejimoSurinkimas">'Forma 52'!$G$20</definedName>
    <definedName name="VAS050_F_BaziniuMetuNusidevejimoValymas" localSheetId="4">'Forma 52'!$H$20</definedName>
    <definedName name="VAS050_F_BaziniuMetuNusidevejimoValymas">'Forma 52'!$H$20</definedName>
    <definedName name="VAS050_F_BaziniuMetuSilumosApskaitosVeikla" localSheetId="4">'Forma 52'!$D$50</definedName>
    <definedName name="VAS050_F_BaziniuMetuSilumosApskaitosVeikla">'Forma 52'!$D$50</definedName>
    <definedName name="VAS050_F_BaziniuMetuSilumosGavybasuRuosimu" localSheetId="4">'Forma 52'!$E$50</definedName>
    <definedName name="VAS050_F_BaziniuMetuSilumosGavybasuRuosimu">'Forma 52'!$E$50</definedName>
    <definedName name="VAS050_F_BaziniuMetuSilumosNuotekuDumbloTvarkymas" localSheetId="4">'Forma 52'!$I$50</definedName>
    <definedName name="VAS050_F_BaziniuMetuSilumosNuotekuDumbloTvarkymas">'Forma 52'!$I$50</definedName>
    <definedName name="VAS050_F_BaziniuMetuSilumosNuotekuTransportavimasAsenizacijos" localSheetId="4">'Forma 52'!$K$50</definedName>
    <definedName name="VAS050_F_BaziniuMetuSilumosNuotekuTransportavimasAsenizacijos">'Forma 52'!$K$50</definedName>
    <definedName name="VAS050_F_BaziniuMetuSilumosPavirsiniuNuotekuTvarkymas" localSheetId="4">'Forma 52'!$J$50</definedName>
    <definedName name="VAS050_F_BaziniuMetuSilumosPavirsiniuNuotekuTvarkymas">'Forma 52'!$J$50</definedName>
    <definedName name="VAS050_F_BaziniuMetuSilumosPristatymas" localSheetId="4">'Forma 52'!$F$50</definedName>
    <definedName name="VAS050_F_BaziniuMetuSilumosPristatymas">'Forma 52'!$F$50</definedName>
    <definedName name="VAS050_F_BaziniuMetuSilumosSurinkimas" localSheetId="4">'Forma 52'!$G$50</definedName>
    <definedName name="VAS050_F_BaziniuMetuSilumosSurinkimas">'Forma 52'!$G$50</definedName>
    <definedName name="VAS050_F_BaziniuMetuSilumosValymas" localSheetId="4">'Forma 52'!$H$50</definedName>
    <definedName name="VAS050_F_BaziniuMetuSilumosValymas">'Forma 52'!$H$50</definedName>
    <definedName name="VAS050_F_BaziniuMetuTechnologinioGavybasuRuosimu" localSheetId="4">'Forma 52'!$E$55</definedName>
    <definedName name="VAS050_F_BaziniuMetuTechnologinioGavybasuRuosimu">'Forma 52'!$E$55</definedName>
    <definedName name="VAS050_F_BaziniuMetuTechnologinioNuotekuDumbloTvarkymas" localSheetId="4">'Forma 52'!$I$55</definedName>
    <definedName name="VAS050_F_BaziniuMetuTechnologinioNuotekuDumbloTvarkymas">'Forma 52'!$I$55</definedName>
    <definedName name="VAS050_F_BaziniuMetuTechnologinioPavirsiniuNuotekuTvarkymas" localSheetId="4">'Forma 52'!$J$55</definedName>
    <definedName name="VAS050_F_BaziniuMetuTechnologinioPavirsiniuNuotekuTvarkymas">'Forma 52'!$J$55</definedName>
    <definedName name="VAS050_F_BaziniuMetuTechnologinioPristatymas" localSheetId="4">'Forma 52'!$F$55</definedName>
    <definedName name="VAS050_F_BaziniuMetuTechnologinioPristatymas">'Forma 52'!$F$55</definedName>
    <definedName name="VAS050_F_BaziniuMetuTechnologinioSurinkimas" localSheetId="4">'Forma 52'!$G$55</definedName>
    <definedName name="VAS050_F_BaziniuMetuTechnologinioSurinkimas">'Forma 52'!$G$55</definedName>
    <definedName name="VAS050_F_BaziniuMetuTechnologinioValymas" localSheetId="4">'Forma 52'!$H$55</definedName>
    <definedName name="VAS050_F_BaziniuMetuTechnologinioValymas">'Forma 52'!$H$55</definedName>
    <definedName name="VAS050_F_EfektyvumoKoeficientasIEFyApskaitosVeikla" localSheetId="4">'Forma 52'!$D$13</definedName>
    <definedName name="VAS050_F_EfektyvumoKoeficientasIEFyApskaitosVeikla">'Forma 52'!$D$13</definedName>
    <definedName name="VAS050_F_EfektyvumoKoeficientasIEFyGavybasuRuosimu" localSheetId="4">'Forma 52'!$E$13</definedName>
    <definedName name="VAS050_F_EfektyvumoKoeficientasIEFyGavybasuRuosimu">'Forma 52'!$E$13</definedName>
    <definedName name="VAS050_F_EfektyvumoKoeficientasIEFyNuotekuDumbloTvarkymas" localSheetId="4">'Forma 52'!$I$13</definedName>
    <definedName name="VAS050_F_EfektyvumoKoeficientasIEFyNuotekuDumbloTvarkymas">'Forma 52'!$I$13</definedName>
    <definedName name="VAS050_F_EfektyvumoKoeficientasIEFyNuotekuTransportavimasAsenizacijos" localSheetId="4">'Forma 52'!$K$13</definedName>
    <definedName name="VAS050_F_EfektyvumoKoeficientasIEFyNuotekuTransportavimasAsenizacijos">'Forma 52'!$K$13</definedName>
    <definedName name="VAS050_F_EfektyvumoKoeficientasIEFyPavirsiniuNuotekuTvarkymas" localSheetId="4">'Forma 52'!$J$13</definedName>
    <definedName name="VAS050_F_EfektyvumoKoeficientasIEFyPavirsiniuNuotekuTvarkymas">'Forma 52'!$J$13</definedName>
    <definedName name="VAS050_F_EfektyvumoKoeficientasIEFyPristatymas" localSheetId="4">'Forma 52'!$F$13</definedName>
    <definedName name="VAS050_F_EfektyvumoKoeficientasIEFyPristatymas">'Forma 52'!$F$13</definedName>
    <definedName name="VAS050_F_EfektyvumoKoeficientasIEFySurinkimas" localSheetId="4">'Forma 52'!$G$13</definedName>
    <definedName name="VAS050_F_EfektyvumoKoeficientasIEFySurinkimas">'Forma 52'!$G$13</definedName>
    <definedName name="VAS050_F_EfektyvumoKoeficientasIEFyValymas" localSheetId="4">'Forma 52'!$H$13</definedName>
    <definedName name="VAS050_F_EfektyvumoKoeficientasIEFyValymas">'Forma 52'!$H$13</definedName>
    <definedName name="VAS050_F_EfektyvumoKoeficientasTaikytasApskaitosVeikla" localSheetId="4">'Forma 52'!$D$18</definedName>
    <definedName name="VAS050_F_EfektyvumoKoeficientasTaikytasApskaitosVeikla">'Forma 52'!$D$18</definedName>
    <definedName name="VAS050_F_EfektyvumoKoeficientasTaikytasGavybasuRuosimu" localSheetId="4">'Forma 52'!$E$18</definedName>
    <definedName name="VAS050_F_EfektyvumoKoeficientasTaikytasGavybasuRuosimu">'Forma 52'!$E$18</definedName>
    <definedName name="VAS050_F_EfektyvumoKoeficientasTaikytasNuotekuDumbloTvarkymas" localSheetId="4">'Forma 52'!$I$18</definedName>
    <definedName name="VAS050_F_EfektyvumoKoeficientasTaikytasNuotekuDumbloTvarkymas">'Forma 52'!$I$18</definedName>
    <definedName name="VAS050_F_EfektyvumoKoeficientasTaikytasNuotekuTransportavimasAsenizacijos" localSheetId="4">'Forma 52'!$K$18</definedName>
    <definedName name="VAS050_F_EfektyvumoKoeficientasTaikytasNuotekuTransportavimasAsenizacijos">'Forma 52'!$K$18</definedName>
    <definedName name="VAS050_F_EfektyvumoKoeficientasTaikytasPavirsiniuNuotekuTvarkymas" localSheetId="4">'Forma 52'!$J$18</definedName>
    <definedName name="VAS050_F_EfektyvumoKoeficientasTaikytasPavirsiniuNuotekuTvarkymas">'Forma 52'!$J$18</definedName>
    <definedName name="VAS050_F_EfektyvumoKoeficientasTaikytasPristatymas" localSheetId="4">'Forma 52'!$F$18</definedName>
    <definedName name="VAS050_F_EfektyvumoKoeficientasTaikytasPristatymas">'Forma 52'!$F$18</definedName>
    <definedName name="VAS050_F_EfektyvumoKoeficientasTaikytasSurinkimas" localSheetId="4">'Forma 52'!$G$18</definedName>
    <definedName name="VAS050_F_EfektyvumoKoeficientasTaikytasSurinkimas">'Forma 52'!$G$18</definedName>
    <definedName name="VAS050_F_EfektyvumoKoeficientasTaikytasValymas" localSheetId="4">'Forma 52'!$H$18</definedName>
    <definedName name="VAS050_F_EfektyvumoKoeficientasTaikytasValymas">'Forma 52'!$H$18</definedName>
    <definedName name="VAS050_F_ElektrosEnergijosKainuApskaitosVeikla" localSheetId="4">'Forma 52'!$D$38</definedName>
    <definedName name="VAS050_F_ElektrosEnergijosKainuApskaitosVeikla">'Forma 52'!$D$38</definedName>
    <definedName name="VAS050_F_ElektrosEnergijosKainuGavybasuRuosimu" localSheetId="4">'Forma 52'!$E$38</definedName>
    <definedName name="VAS050_F_ElektrosEnergijosKainuGavybasuRuosimu">'Forma 52'!$E$38</definedName>
    <definedName name="VAS050_F_ElektrosEnergijosKainuNuotekuDumbloTvarkymas" localSheetId="4">'Forma 52'!$I$38</definedName>
    <definedName name="VAS050_F_ElektrosEnergijosKainuNuotekuDumbloTvarkymas">'Forma 52'!$I$38</definedName>
    <definedName name="VAS050_F_ElektrosEnergijosKainuNuotekuTransportavimasAsenizacijos" localSheetId="4">'Forma 52'!$K$38</definedName>
    <definedName name="VAS050_F_ElektrosEnergijosKainuNuotekuTransportavimasAsenizacijos">'Forma 52'!$K$38</definedName>
    <definedName name="VAS050_F_ElektrosEnergijosKainuPavirsiniuNuotekuTvarkymas" localSheetId="4">'Forma 52'!$J$38</definedName>
    <definedName name="VAS050_F_ElektrosEnergijosKainuPavirsiniuNuotekuTvarkymas">'Forma 52'!$J$38</definedName>
    <definedName name="VAS050_F_ElektrosEnergijosKainuPristatymas" localSheetId="4">'Forma 52'!$F$38</definedName>
    <definedName name="VAS050_F_ElektrosEnergijosKainuPristatymas">'Forma 52'!$F$38</definedName>
    <definedName name="VAS050_F_ElektrosEnergijosKainuSurinkimas" localSheetId="4">'Forma 52'!$G$38</definedName>
    <definedName name="VAS050_F_ElektrosEnergijosKainuSurinkimas">'Forma 52'!$G$38</definedName>
    <definedName name="VAS050_F_ElektrosEnergijosKainuValymas" localSheetId="4">'Forma 52'!$H$38</definedName>
    <definedName name="VAS050_F_ElektrosEnergijosKainuValymas">'Forma 52'!$H$38</definedName>
    <definedName name="VAS050_F_FaktineAtaskaitinioLaikotarpio1ApskaitosVeikla" localSheetId="4">'Forma 52'!$D$113</definedName>
    <definedName name="VAS050_F_FaktineAtaskaitinioLaikotarpio1ApskaitosVeikla">'Forma 52'!$D$113</definedName>
    <definedName name="VAS050_F_FaktineAtaskaitinioLaikotarpio1GavybasuRuosimu" localSheetId="4">'Forma 52'!$E$113</definedName>
    <definedName name="VAS050_F_FaktineAtaskaitinioLaikotarpio1GavybasuRuosimu">'Forma 52'!$E$113</definedName>
    <definedName name="VAS050_F_FaktineAtaskaitinioLaikotarpio1NuotekuDumbloTvarkymas" localSheetId="4">'Forma 52'!$I$113</definedName>
    <definedName name="VAS050_F_FaktineAtaskaitinioLaikotarpio1NuotekuDumbloTvarkymas">'Forma 52'!$I$113</definedName>
    <definedName name="VAS050_F_FaktineAtaskaitinioLaikotarpio1NuotekuTransportavimasAsenizacijos" localSheetId="4">'Forma 52'!$K$113</definedName>
    <definedName name="VAS050_F_FaktineAtaskaitinioLaikotarpio1NuotekuTransportavimasAsenizacijos">'Forma 52'!$K$113</definedName>
    <definedName name="VAS050_F_FaktineAtaskaitinioLaikotarpio1PavirsiniuNuotekuTvarkymas" localSheetId="4">'Forma 52'!$J$113</definedName>
    <definedName name="VAS050_F_FaktineAtaskaitinioLaikotarpio1PavirsiniuNuotekuTvarkymas">'Forma 52'!$J$113</definedName>
    <definedName name="VAS050_F_FaktineAtaskaitinioLaikotarpio1Pristatymas" localSheetId="4">'Forma 52'!$F$113</definedName>
    <definedName name="VAS050_F_FaktineAtaskaitinioLaikotarpio1Pristatymas">'Forma 52'!$F$113</definedName>
    <definedName name="VAS050_F_FaktineAtaskaitinioLaikotarpio1Surinkimas" localSheetId="4">'Forma 52'!$G$113</definedName>
    <definedName name="VAS050_F_FaktineAtaskaitinioLaikotarpio1Surinkimas">'Forma 52'!$G$113</definedName>
    <definedName name="VAS050_F_FaktineAtaskaitinioLaikotarpio1Valymas" localSheetId="4">'Forma 52'!$H$113</definedName>
    <definedName name="VAS050_F_FaktineAtaskaitinioLaikotarpio1Valymas">'Forma 52'!$H$113</definedName>
    <definedName name="VAS050_F_FaktineAtaskaitinioLaikotarpioApskaitosVeikla" localSheetId="4">'Forma 52'!$D$112</definedName>
    <definedName name="VAS050_F_FaktineAtaskaitinioLaikotarpioApskaitosVeikla">'Forma 52'!$D$112</definedName>
    <definedName name="VAS050_F_FaktineAtaskaitinioLaikotarpioGavybasuRuosimu" localSheetId="4">'Forma 52'!$E$112</definedName>
    <definedName name="VAS050_F_FaktineAtaskaitinioLaikotarpioGavybasuRuosimu">'Forma 52'!$E$112</definedName>
    <definedName name="VAS050_F_FaktineAtaskaitinioLaikotarpioNuotekuDumbloTvarkymas" localSheetId="4">'Forma 52'!$I$112</definedName>
    <definedName name="VAS050_F_FaktineAtaskaitinioLaikotarpioNuotekuDumbloTvarkymas">'Forma 52'!$I$112</definedName>
    <definedName name="VAS050_F_FaktineAtaskaitinioLaikotarpioNuotekuTransportavimasAsenizacijos" localSheetId="4">'Forma 52'!$K$112</definedName>
    <definedName name="VAS050_F_FaktineAtaskaitinioLaikotarpioNuotekuTransportavimasAsenizacijos">'Forma 52'!$K$112</definedName>
    <definedName name="VAS050_F_FaktineAtaskaitinioLaikotarpioPavirsiniuNuotekuTvarkymas" localSheetId="4">'Forma 52'!$J$112</definedName>
    <definedName name="VAS050_F_FaktineAtaskaitinioLaikotarpioPavirsiniuNuotekuTvarkymas">'Forma 52'!$J$112</definedName>
    <definedName name="VAS050_F_FaktineAtaskaitinioLaikotarpioPristatymas" localSheetId="4">'Forma 52'!$F$112</definedName>
    <definedName name="VAS050_F_FaktineAtaskaitinioLaikotarpioPristatymas">'Forma 52'!$F$112</definedName>
    <definedName name="VAS050_F_FaktineAtaskaitinioLaikotarpioSurinkimas" localSheetId="4">'Forma 52'!$G$112</definedName>
    <definedName name="VAS050_F_FaktineAtaskaitinioLaikotarpioSurinkimas">'Forma 52'!$G$112</definedName>
    <definedName name="VAS050_F_FaktineAtaskaitinioLaikotarpioValymas" localSheetId="4">'Forma 52'!$H$112</definedName>
    <definedName name="VAS050_F_FaktineAtaskaitinioLaikotarpioValymas">'Forma 52'!$H$112</definedName>
    <definedName name="VAS050_F_FaktinesElektrosEnergijosApskaitosVeikla" localSheetId="4">'Forma 52'!$D$39</definedName>
    <definedName name="VAS050_F_FaktinesElektrosEnergijosApskaitosVeikla">'Forma 52'!$D$39</definedName>
    <definedName name="VAS050_F_FaktinesElektrosEnergijosGavybasuRuosimu" localSheetId="4">'Forma 52'!$E$39</definedName>
    <definedName name="VAS050_F_FaktinesElektrosEnergijosGavybasuRuosimu">'Forma 52'!$E$39</definedName>
    <definedName name="VAS050_F_FaktinesElektrosEnergijosNuotekuDumbloTvarkymas" localSheetId="4">'Forma 52'!$I$39</definedName>
    <definedName name="VAS050_F_FaktinesElektrosEnergijosNuotekuDumbloTvarkymas">'Forma 52'!$I$39</definedName>
    <definedName name="VAS050_F_FaktinesElektrosEnergijosNuotekuTransportavimasAsenizacijos" localSheetId="4">'Forma 52'!$K$39</definedName>
    <definedName name="VAS050_F_FaktinesElektrosEnergijosNuotekuTransportavimasAsenizacijos">'Forma 52'!$K$39</definedName>
    <definedName name="VAS050_F_FaktinesElektrosEnergijosPavirsiniuNuotekuTvarkymas" localSheetId="4">'Forma 52'!$J$39</definedName>
    <definedName name="VAS050_F_FaktinesElektrosEnergijosPavirsiniuNuotekuTvarkymas">'Forma 52'!$J$39</definedName>
    <definedName name="VAS050_F_FaktinesElektrosEnergijosPristatymas" localSheetId="4">'Forma 52'!$F$39</definedName>
    <definedName name="VAS050_F_FaktinesElektrosEnergijosPristatymas">'Forma 52'!$F$39</definedName>
    <definedName name="VAS050_F_FaktinesElektrosEnergijosSurinkimas" localSheetId="4">'Forma 52'!$G$39</definedName>
    <definedName name="VAS050_F_FaktinesElektrosEnergijosSurinkimas">'Forma 52'!$G$39</definedName>
    <definedName name="VAS050_F_FaktinesElektrosEnergijosValymas" localSheetId="4">'Forma 52'!$H$39</definedName>
    <definedName name="VAS050_F_FaktinesElektrosEnergijosValymas">'Forma 52'!$H$39</definedName>
    <definedName name="VAS050_F_FaktinesIsigijamoVandensGavybasuRuosimu" localSheetId="4">'Forma 52'!$E$34</definedName>
    <definedName name="VAS050_F_FaktinesIsigijamoVandensGavybasuRuosimu">'Forma 52'!$E$34</definedName>
    <definedName name="VAS050_F_FaktinesIsigijamoVandensNuotekuDumbloTvarkymas" localSheetId="4">'Forma 52'!$I$34</definedName>
    <definedName name="VAS050_F_FaktinesIsigijamoVandensNuotekuDumbloTvarkymas">'Forma 52'!$I$34</definedName>
    <definedName name="VAS050_F_FaktinesIsigijamoVandensPristatymas" localSheetId="4">'Forma 52'!$F$34</definedName>
    <definedName name="VAS050_F_FaktinesIsigijamoVandensPristatymas">'Forma 52'!$F$34</definedName>
    <definedName name="VAS050_F_FaktinesIsigijamoVandensSurinkimas" localSheetId="4">'Forma 52'!$G$34</definedName>
    <definedName name="VAS050_F_FaktinesIsigijamoVandensSurinkimas">'Forma 52'!$G$34</definedName>
    <definedName name="VAS050_F_FaktinesIsigijamoVandensValymas" localSheetId="4">'Forma 52'!$H$34</definedName>
    <definedName name="VAS050_F_FaktinesIsigijamoVandensValymas">'Forma 52'!$H$34</definedName>
    <definedName name="VAS050_F_FaktinesSilumaiNaudojamuApskaitosVeikla" localSheetId="4">'Forma 52'!$D$45</definedName>
    <definedName name="VAS050_F_FaktinesSilumaiNaudojamuApskaitosVeikla">'Forma 52'!$D$45</definedName>
    <definedName name="VAS050_F_FaktinesSilumaiNaudojamuGavybasuRuosimu" localSheetId="4">'Forma 52'!$E$45</definedName>
    <definedName name="VAS050_F_FaktinesSilumaiNaudojamuGavybasuRuosimu">'Forma 52'!$E$45</definedName>
    <definedName name="VAS050_F_FaktinesSilumaiNaudojamuNuotekuDumbloTvarkymas" localSheetId="4">'Forma 52'!$I$45</definedName>
    <definedName name="VAS050_F_FaktinesSilumaiNaudojamuNuotekuDumbloTvarkymas">'Forma 52'!$I$45</definedName>
    <definedName name="VAS050_F_FaktinesSilumaiNaudojamuNuotekuTransportavimasAsenizacijos" localSheetId="4">'Forma 52'!$K$45</definedName>
    <definedName name="VAS050_F_FaktinesSilumaiNaudojamuNuotekuTransportavimasAsenizacijos">'Forma 52'!$K$45</definedName>
    <definedName name="VAS050_F_FaktinesSilumaiNaudojamuPavirsiniuNuotekuTvarkymas" localSheetId="4">'Forma 52'!$J$45</definedName>
    <definedName name="VAS050_F_FaktinesSilumaiNaudojamuPavirsiniuNuotekuTvarkymas">'Forma 52'!$J$45</definedName>
    <definedName name="VAS050_F_FaktinesSilumaiNaudojamuPristatymas" localSheetId="4">'Forma 52'!$F$45</definedName>
    <definedName name="VAS050_F_FaktinesSilumaiNaudojamuPristatymas">'Forma 52'!$F$45</definedName>
    <definedName name="VAS050_F_FaktinesSilumaiNaudojamuSurinkimas" localSheetId="4">'Forma 52'!$G$45</definedName>
    <definedName name="VAS050_F_FaktinesSilumaiNaudojamuSurinkimas">'Forma 52'!$G$45</definedName>
    <definedName name="VAS050_F_FaktinesSilumaiNaudojamuValymas" localSheetId="4">'Forma 52'!$H$45</definedName>
    <definedName name="VAS050_F_FaktinesSilumaiNaudojamuValymas">'Forma 52'!$H$45</definedName>
    <definedName name="VAS050_F_FaktineTechnologinioKuroGavybasuRuosimu" localSheetId="4">'Forma 52'!$E$53</definedName>
    <definedName name="VAS050_F_FaktineTechnologinioKuroGavybasuRuosimu">'Forma 52'!$E$53</definedName>
    <definedName name="VAS050_F_FaktineTechnologinioKuroNuotekuDumbloTvarkymas" localSheetId="4">'Forma 52'!$I$53</definedName>
    <definedName name="VAS050_F_FaktineTechnologinioKuroNuotekuDumbloTvarkymas">'Forma 52'!$I$53</definedName>
    <definedName name="VAS050_F_FaktineTechnologinioKuroPavirsiniuNuotekuTvarkymas" localSheetId="4">'Forma 52'!$J$53</definedName>
    <definedName name="VAS050_F_FaktineTechnologinioKuroPavirsiniuNuotekuTvarkymas">'Forma 52'!$J$53</definedName>
    <definedName name="VAS050_F_FaktineTechnologinioKuroPristatymas" localSheetId="4">'Forma 52'!$F$53</definedName>
    <definedName name="VAS050_F_FaktineTechnologinioKuroPristatymas">'Forma 52'!$F$53</definedName>
    <definedName name="VAS050_F_FaktineTechnologinioKuroSurinkimas" localSheetId="4">'Forma 52'!$G$53</definedName>
    <definedName name="VAS050_F_FaktineTechnologinioKuroSurinkimas">'Forma 52'!$G$53</definedName>
    <definedName name="VAS050_F_FaktineTechnologinioKuroValymas" localSheetId="4">'Forma 52'!$H$53</definedName>
    <definedName name="VAS050_F_FaktineTechnologinioKuroValymas">'Forma 52'!$H$53</definedName>
    <definedName name="VAS050_F_FaktinisGeriamojoVandensGavybasuRuosimu" localSheetId="4">'Forma 52'!$E$27</definedName>
    <definedName name="VAS050_F_FaktinisGeriamojoVandensGavybasuRuosimu">'Forma 52'!$E$27</definedName>
    <definedName name="VAS050_F_FaktinisGeriamojoVandensNuotekuDumbloTvarkymas" localSheetId="4">'Forma 52'!$I$27</definedName>
    <definedName name="VAS050_F_FaktinisGeriamojoVandensNuotekuDumbloTvarkymas">'Forma 52'!$I$27</definedName>
    <definedName name="VAS050_F_FaktinisGeriamojoVandensPristatymas" localSheetId="4">'Forma 52'!$F$27</definedName>
    <definedName name="VAS050_F_FaktinisGeriamojoVandensPristatymas">'Forma 52'!$F$27</definedName>
    <definedName name="VAS050_F_FaktinisGeriamojoVandensSurinkimas" localSheetId="4">'Forma 52'!$G$27</definedName>
    <definedName name="VAS050_F_FaktinisGeriamojoVandensSurinkimas">'Forma 52'!$G$27</definedName>
    <definedName name="VAS050_F_FaktinisGeriamojoVandensValymas" localSheetId="4">'Forma 52'!$H$27</definedName>
    <definedName name="VAS050_F_FaktinisGeriamojoVandensValymas">'Forma 52'!$H$27</definedName>
    <definedName name="VAS050_F_FaktinisMokesciuTarifas2NuotekuDumbloTvarkymas" localSheetId="4">'Forma 52'!$I$68</definedName>
    <definedName name="VAS050_F_FaktinisMokesciuTarifas2NuotekuDumbloTvarkymas">'Forma 52'!$I$68</definedName>
    <definedName name="VAS050_F_FaktinisMokesciuTarifas2PavirsiniuNuotekuTvarkymas" localSheetId="4">'Forma 52'!$J$68</definedName>
    <definedName name="VAS050_F_FaktinisMokesciuTarifas2PavirsiniuNuotekuTvarkymas">'Forma 52'!$J$68</definedName>
    <definedName name="VAS050_F_FaktinisMokesciuTarifas2Valymas" localSheetId="4">'Forma 52'!$H$68</definedName>
    <definedName name="VAS050_F_FaktinisMokesciuTarifas2Valymas">'Forma 52'!$H$68</definedName>
    <definedName name="VAS050_F_FaktinisMokesciuTarifas3GavybasuRuosimu" localSheetId="4">'Forma 52'!$E$63</definedName>
    <definedName name="VAS050_F_FaktinisMokesciuTarifas3GavybasuRuosimu">'Forma 52'!$E$63</definedName>
    <definedName name="VAS050_F_FaktinisMokesciuTarifasGavybasuRuosimu" localSheetId="4">'Forma 52'!$E$58</definedName>
    <definedName name="VAS050_F_FaktinisMokesciuTarifasGavybasuRuosimu">'Forma 52'!$E$58</definedName>
    <definedName name="VAS050_F_FaktinisPaslauguKainuApskaitosVeikla" localSheetId="4">'Forma 52'!$D$73</definedName>
    <definedName name="VAS050_F_FaktinisPaslauguKainuApskaitosVeikla">'Forma 52'!$D$73</definedName>
    <definedName name="VAS050_F_FaktinisPaslauguKainuGavybasuRuosimu" localSheetId="4">'Forma 52'!$E$73</definedName>
    <definedName name="VAS050_F_FaktinisPaslauguKainuGavybasuRuosimu">'Forma 52'!$E$73</definedName>
    <definedName name="VAS050_F_FaktinisPaslauguKainuNuotekuDumbloTvarkymas" localSheetId="4">'Forma 52'!$I$73</definedName>
    <definedName name="VAS050_F_FaktinisPaslauguKainuNuotekuDumbloTvarkymas">'Forma 52'!$I$73</definedName>
    <definedName name="VAS050_F_FaktinisPaslauguKainuNuotekuTransportavimasAsenizacijos" localSheetId="4">'Forma 52'!$K$73</definedName>
    <definedName name="VAS050_F_FaktinisPaslauguKainuNuotekuTransportavimasAsenizacijos">'Forma 52'!$K$73</definedName>
    <definedName name="VAS050_F_FaktinisPaslauguKainuPavirsiniuNuotekuTvarkymas" localSheetId="4">'Forma 52'!$J$73</definedName>
    <definedName name="VAS050_F_FaktinisPaslauguKainuPavirsiniuNuotekuTvarkymas">'Forma 52'!$J$73</definedName>
    <definedName name="VAS050_F_FaktinisPaslauguKainuPristatymas" localSheetId="4">'Forma 52'!$F$73</definedName>
    <definedName name="VAS050_F_FaktinisPaslauguKainuPristatymas">'Forma 52'!$F$73</definedName>
    <definedName name="VAS050_F_FaktinisPaslauguKainuSurinkimas" localSheetId="4">'Forma 52'!$G$73</definedName>
    <definedName name="VAS050_F_FaktinisPaslauguKainuSurinkimas">'Forma 52'!$G$73</definedName>
    <definedName name="VAS050_F_FaktinisPaslauguKainuValymas" localSheetId="4">'Forma 52'!$H$73</definedName>
    <definedName name="VAS050_F_FaktinisPaslauguKainuValymas">'Forma 52'!$H$73</definedName>
    <definedName name="VAS050_F_FaktiskaiIvykdytuInvesticiniu1ApskaitosVeikla" localSheetId="4">'Forma 52'!$D$30</definedName>
    <definedName name="VAS050_F_FaktiskaiIvykdytuInvesticiniu1ApskaitosVeikla">'Forma 52'!$D$30</definedName>
    <definedName name="VAS050_F_FaktiskaiIvykdytuInvesticiniu1GavybasuRuosimu" localSheetId="4">'Forma 52'!$E$30</definedName>
    <definedName name="VAS050_F_FaktiskaiIvykdytuInvesticiniu1GavybasuRuosimu">'Forma 52'!$E$30</definedName>
    <definedName name="VAS050_F_FaktiskaiIvykdytuInvesticiniu1NuotekuDumbloTvarkymas" localSheetId="4">'Forma 52'!$I$30</definedName>
    <definedName name="VAS050_F_FaktiskaiIvykdytuInvesticiniu1NuotekuDumbloTvarkymas">'Forma 52'!$I$30</definedName>
    <definedName name="VAS050_F_FaktiskaiIvykdytuInvesticiniu1NuotekuTransportavimasAsenizacijos" localSheetId="4">'Forma 52'!$K$30</definedName>
    <definedName name="VAS050_F_FaktiskaiIvykdytuInvesticiniu1NuotekuTransportavimasAsenizacijos">'Forma 52'!$K$30</definedName>
    <definedName name="VAS050_F_FaktiskaiIvykdytuInvesticiniu1PavirsiniuNuotekuTvarkymas" localSheetId="4">'Forma 52'!$J$30</definedName>
    <definedName name="VAS050_F_FaktiskaiIvykdytuInvesticiniu1PavirsiniuNuotekuTvarkymas">'Forma 52'!$J$30</definedName>
    <definedName name="VAS050_F_FaktiskaiIvykdytuInvesticiniu1Pristatymas" localSheetId="4">'Forma 52'!$F$30</definedName>
    <definedName name="VAS050_F_FaktiskaiIvykdytuInvesticiniu1Pristatymas">'Forma 52'!$F$30</definedName>
    <definedName name="VAS050_F_FaktiskaiIvykdytuInvesticiniu1Surinkimas" localSheetId="4">'Forma 52'!$G$30</definedName>
    <definedName name="VAS050_F_FaktiskaiIvykdytuInvesticiniu1Surinkimas">'Forma 52'!$G$30</definedName>
    <definedName name="VAS050_F_FaktiskaiIvykdytuInvesticiniu1Valymas" localSheetId="4">'Forma 52'!$H$30</definedName>
    <definedName name="VAS050_F_FaktiskaiIvykdytuInvesticiniu1Valymas">'Forma 52'!$H$30</definedName>
    <definedName name="VAS050_F_FaktiskaiIvykdytuInvesticiniuApskaitosVeikla" localSheetId="4">'Forma 52'!$D$31</definedName>
    <definedName name="VAS050_F_FaktiskaiIvykdytuInvesticiniuApskaitosVeikla">'Forma 52'!$D$31</definedName>
    <definedName name="VAS050_F_FaktiskaiIvykdytuInvesticiniuGavybasuRuosimu" localSheetId="4">'Forma 52'!$E$31</definedName>
    <definedName name="VAS050_F_FaktiskaiIvykdytuInvesticiniuGavybasuRuosimu">'Forma 52'!$E$31</definedName>
    <definedName name="VAS050_F_FaktiskaiIvykdytuInvesticiniuNuotekuDumbloTvarkymas" localSheetId="4">'Forma 52'!$I$31</definedName>
    <definedName name="VAS050_F_FaktiskaiIvykdytuInvesticiniuNuotekuDumbloTvarkymas">'Forma 52'!$I$31</definedName>
    <definedName name="VAS050_F_FaktiskaiIvykdytuInvesticiniuNuotekuTransportavimasAsenizacijos" localSheetId="4">'Forma 52'!$K$31</definedName>
    <definedName name="VAS050_F_FaktiskaiIvykdytuInvesticiniuNuotekuTransportavimasAsenizacijos">'Forma 52'!$K$31</definedName>
    <definedName name="VAS050_F_FaktiskaiIvykdytuInvesticiniuPavirsiniuNuotekuTvarkymas" localSheetId="4">'Forma 52'!$J$31</definedName>
    <definedName name="VAS050_F_FaktiskaiIvykdytuInvesticiniuPavirsiniuNuotekuTvarkymas">'Forma 52'!$J$31</definedName>
    <definedName name="VAS050_F_FaktiskaiIvykdytuInvesticiniuPristatymas" localSheetId="4">'Forma 52'!$F$31</definedName>
    <definedName name="VAS050_F_FaktiskaiIvykdytuInvesticiniuPristatymas">'Forma 52'!$F$31</definedName>
    <definedName name="VAS050_F_FaktiskaiIvykdytuInvesticiniuSurinkimas" localSheetId="4">'Forma 52'!$G$31</definedName>
    <definedName name="VAS050_F_FaktiskaiIvykdytuInvesticiniuSurinkimas">'Forma 52'!$G$31</definedName>
    <definedName name="VAS050_F_FaktiskaiIvykdytuInvesticiniuValymas" localSheetId="4">'Forma 52'!$H$31</definedName>
    <definedName name="VAS050_F_FaktiskaiIvykdytuInvesticiniuValymas">'Forma 52'!$H$31</definedName>
    <definedName name="VAS050_F_FaktiskasGeriamojoVandensGavybasuRuosimu" localSheetId="4">'Forma 52'!$E$25</definedName>
    <definedName name="VAS050_F_FaktiskasGeriamojoVandensGavybasuRuosimu">'Forma 52'!$E$25</definedName>
    <definedName name="VAS050_F_FaktiskasGeriamojoVandensNuotekuDumbloTvarkymas" localSheetId="4">'Forma 52'!$I$25</definedName>
    <definedName name="VAS050_F_FaktiskasGeriamojoVandensNuotekuDumbloTvarkymas">'Forma 52'!$I$25</definedName>
    <definedName name="VAS050_F_FaktiskasGeriamojoVandensNuotekuTransportavimasAsenizacijos" localSheetId="4">'Forma 52'!$K$25</definedName>
    <definedName name="VAS050_F_FaktiskasGeriamojoVandensNuotekuTransportavimasAsenizacijos">'Forma 52'!$K$25</definedName>
    <definedName name="VAS050_F_FaktiskasGeriamojoVandensPavirsiniuNuotekuTvarkymas" localSheetId="4">'Forma 52'!$J$25</definedName>
    <definedName name="VAS050_F_FaktiskasGeriamojoVandensPavirsiniuNuotekuTvarkymas">'Forma 52'!$J$25</definedName>
    <definedName name="VAS050_F_FaktiskasGeriamojoVandensPristatymas" localSheetId="4">'Forma 52'!$F$25</definedName>
    <definedName name="VAS050_F_FaktiskasGeriamojoVandensPristatymas">'Forma 52'!$F$25</definedName>
    <definedName name="VAS050_F_FaktiskasGeriamojoVandensSurinkimas" localSheetId="4">'Forma 52'!$G$25</definedName>
    <definedName name="VAS050_F_FaktiskasGeriamojoVandensSurinkimas">'Forma 52'!$G$25</definedName>
    <definedName name="VAS050_F_FaktiskasGeriamojoVandensValymas" localSheetId="4">'Forma 52'!$H$25</definedName>
    <definedName name="VAS050_F_FaktiskasGeriamojoVandensValymas">'Forma 52'!$H$25</definedName>
    <definedName name="VAS050_F_FinansuMinisterijosSkelbiamo2ApskaitosVeikla" localSheetId="4">'Forma 52'!$D$78</definedName>
    <definedName name="VAS050_F_FinansuMinisterijosSkelbiamo2ApskaitosVeikla">'Forma 52'!$D$78</definedName>
    <definedName name="VAS050_F_FinansuMinisterijosSkelbiamo2GavybasuRuosimu" localSheetId="4">'Forma 52'!$E$78</definedName>
    <definedName name="VAS050_F_FinansuMinisterijosSkelbiamo2GavybasuRuosimu">'Forma 52'!$E$78</definedName>
    <definedName name="VAS050_F_FinansuMinisterijosSkelbiamo2NuotekuDumbloTvarkymas" localSheetId="4">'Forma 52'!$I$78</definedName>
    <definedName name="VAS050_F_FinansuMinisterijosSkelbiamo2NuotekuDumbloTvarkymas">'Forma 52'!$I$78</definedName>
    <definedName name="VAS050_F_FinansuMinisterijosSkelbiamo2NuotekuTransportavimasAsenizacijos" localSheetId="4">'Forma 52'!$K$78</definedName>
    <definedName name="VAS050_F_FinansuMinisterijosSkelbiamo2NuotekuTransportavimasAsenizacijos">'Forma 52'!$K$78</definedName>
    <definedName name="VAS050_F_FinansuMinisterijosSkelbiamo2PavirsiniuNuotekuTvarkymas" localSheetId="4">'Forma 52'!$J$78</definedName>
    <definedName name="VAS050_F_FinansuMinisterijosSkelbiamo2PavirsiniuNuotekuTvarkymas">'Forma 52'!$J$78</definedName>
    <definedName name="VAS050_F_FinansuMinisterijosSkelbiamo2Pristatymas" localSheetId="4">'Forma 52'!$F$78</definedName>
    <definedName name="VAS050_F_FinansuMinisterijosSkelbiamo2Pristatymas">'Forma 52'!$F$78</definedName>
    <definedName name="VAS050_F_FinansuMinisterijosSkelbiamo2Surinkimas" localSheetId="4">'Forma 52'!$G$78</definedName>
    <definedName name="VAS050_F_FinansuMinisterijosSkelbiamo2Surinkimas">'Forma 52'!$G$78</definedName>
    <definedName name="VAS050_F_FinansuMinisterijosSkelbiamo2Valymas" localSheetId="4">'Forma 52'!$H$78</definedName>
    <definedName name="VAS050_F_FinansuMinisterijosSkelbiamo2Valymas">'Forma 52'!$H$78</definedName>
    <definedName name="VAS050_F_FinansuMinisterijosSkelbiamoApskaitosVeikla" localSheetId="4">'Forma 52'!$D$77</definedName>
    <definedName name="VAS050_F_FinansuMinisterijosSkelbiamoApskaitosVeikla">'Forma 52'!$D$77</definedName>
    <definedName name="VAS050_F_FinansuMinisterijosSkelbiamoGavybasuRuosimu" localSheetId="4">'Forma 52'!$E$77</definedName>
    <definedName name="VAS050_F_FinansuMinisterijosSkelbiamoGavybasuRuosimu">'Forma 52'!$E$77</definedName>
    <definedName name="VAS050_F_FinansuMinisterijosSkelbiamoNuotekuDumbloTvarkymas" localSheetId="4">'Forma 52'!$I$77</definedName>
    <definedName name="VAS050_F_FinansuMinisterijosSkelbiamoNuotekuDumbloTvarkymas">'Forma 52'!$I$77</definedName>
    <definedName name="VAS050_F_FinansuMinisterijosSkelbiamoNuotekuTransportavimasAsenizacijos" localSheetId="4">'Forma 52'!$K$77</definedName>
    <definedName name="VAS050_F_FinansuMinisterijosSkelbiamoNuotekuTransportavimasAsenizacijos">'Forma 52'!$K$77</definedName>
    <definedName name="VAS050_F_FinansuMinisterijosSkelbiamoPavirsiniuNuotekuTvarkymas" localSheetId="4">'Forma 52'!$J$77</definedName>
    <definedName name="VAS050_F_FinansuMinisterijosSkelbiamoPavirsiniuNuotekuTvarkymas">'Forma 52'!$J$77</definedName>
    <definedName name="VAS050_F_FinansuMinisterijosSkelbiamoPristatymas" localSheetId="4">'Forma 52'!$F$77</definedName>
    <definedName name="VAS050_F_FinansuMinisterijosSkelbiamoPristatymas">'Forma 52'!$F$77</definedName>
    <definedName name="VAS050_F_FinansuMinisterijosSkelbiamoSurinkimas" localSheetId="4">'Forma 52'!$G$77</definedName>
    <definedName name="VAS050_F_FinansuMinisterijosSkelbiamoSurinkimas">'Forma 52'!$G$77</definedName>
    <definedName name="VAS050_F_FinansuMinisterijosSkelbiamoValymas" localSheetId="4">'Forma 52'!$H$77</definedName>
    <definedName name="VAS050_F_FinansuMinisterijosSkelbiamoValymas">'Forma 52'!$H$77</definedName>
    <definedName name="VAS050_F_GeriamojoVandensTiekimoGavybasuRuosimu" localSheetId="4">'Forma 52'!$E$24</definedName>
    <definedName name="VAS050_F_GeriamojoVandensTiekimoGavybasuRuosimu">'Forma 52'!$E$24</definedName>
    <definedName name="VAS050_F_GeriamojoVandensTiekimoNuotekuDumbloTvarkymas" localSheetId="4">'Forma 52'!$I$24</definedName>
    <definedName name="VAS050_F_GeriamojoVandensTiekimoNuotekuDumbloTvarkymas">'Forma 52'!$I$24</definedName>
    <definedName name="VAS050_F_GeriamojoVandensTiekimoNuotekuTransportavimasAsenizacijos" localSheetId="4">'Forma 52'!$K$24</definedName>
    <definedName name="VAS050_F_GeriamojoVandensTiekimoNuotekuTransportavimasAsenizacijos">'Forma 52'!$K$24</definedName>
    <definedName name="VAS050_F_GeriamojoVandensTiekimoPavirsiniuNuotekuTvarkymas" localSheetId="4">'Forma 52'!$J$24</definedName>
    <definedName name="VAS050_F_GeriamojoVandensTiekimoPavirsiniuNuotekuTvarkymas">'Forma 52'!$J$24</definedName>
    <definedName name="VAS050_F_GeriamojoVandensTiekimoPristatymas" localSheetId="4">'Forma 52'!$F$24</definedName>
    <definedName name="VAS050_F_GeriamojoVandensTiekimoPristatymas">'Forma 52'!$F$24</definedName>
    <definedName name="VAS050_F_GeriamojoVandensTiekimoSurinkimas" localSheetId="4">'Forma 52'!$G$24</definedName>
    <definedName name="VAS050_F_GeriamojoVandensTiekimoSurinkimas">'Forma 52'!$G$24</definedName>
    <definedName name="VAS050_F_GeriamojoVandensTiekimoValymas" localSheetId="4">'Forma 52'!$H$24</definedName>
    <definedName name="VAS050_F_GeriamojoVandensTiekimoValymas">'Forma 52'!$H$24</definedName>
    <definedName name="VAS050_F_InvesticijuGrazosApimtisApskaitosVeikla" localSheetId="4">'Forma 52'!$D$85</definedName>
    <definedName name="VAS050_F_InvesticijuGrazosApimtisApskaitosVeikla">'Forma 52'!$D$85</definedName>
    <definedName name="VAS050_F_InvesticijuGrazosApimtisGavybasuRuosimu" localSheetId="4">'Forma 52'!$E$85</definedName>
    <definedName name="VAS050_F_InvesticijuGrazosApimtisGavybasuRuosimu">'Forma 52'!$E$85</definedName>
    <definedName name="VAS050_F_InvesticijuGrazosApimtisNuotekuDumbloTvarkymas" localSheetId="4">'Forma 52'!$I$85</definedName>
    <definedName name="VAS050_F_InvesticijuGrazosApimtisNuotekuDumbloTvarkymas">'Forma 52'!$I$85</definedName>
    <definedName name="VAS050_F_InvesticijuGrazosApimtisNuotekuTransportavimasAsenizacijos" localSheetId="4">'Forma 52'!$K$85</definedName>
    <definedName name="VAS050_F_InvesticijuGrazosApimtisNuotekuTransportavimasAsenizacijos">'Forma 52'!$K$85</definedName>
    <definedName name="VAS050_F_InvesticijuGrazosApimtisPavirsiniuNuotekuTvarkymas" localSheetId="4">'Forma 52'!$J$85</definedName>
    <definedName name="VAS050_F_InvesticijuGrazosApimtisPavirsiniuNuotekuTvarkymas">'Forma 52'!$J$85</definedName>
    <definedName name="VAS050_F_InvesticijuGrazosApimtisPristatymas" localSheetId="4">'Forma 52'!$F$85</definedName>
    <definedName name="VAS050_F_InvesticijuGrazosApimtisPristatymas">'Forma 52'!$F$85</definedName>
    <definedName name="VAS050_F_InvesticijuGrazosApimtisSurinkimas" localSheetId="4">'Forma 52'!$G$85</definedName>
    <definedName name="VAS050_F_InvesticijuGrazosApimtisSurinkimas">'Forma 52'!$G$85</definedName>
    <definedName name="VAS050_F_InvesticijuGrazosApimtisValymas" localSheetId="4">'Forma 52'!$H$85</definedName>
    <definedName name="VAS050_F_InvesticijuGrazosApimtisValymas">'Forma 52'!$H$85</definedName>
    <definedName name="VAS050_F_InvesticijuGrazosPokytisApskaitosVeikla" localSheetId="4">'Forma 52'!$D$96</definedName>
    <definedName name="VAS050_F_InvesticijuGrazosPokytisApskaitosVeikla">'Forma 52'!$D$96</definedName>
    <definedName name="VAS050_F_InvesticijuGrazosPokytisGavybasuRuosimu" localSheetId="4">'Forma 52'!$E$96</definedName>
    <definedName name="VAS050_F_InvesticijuGrazosPokytisGavybasuRuosimu">'Forma 52'!$E$96</definedName>
    <definedName name="VAS050_F_InvesticijuGrazosPokytisNuotekuDumbloTvarkymas" localSheetId="4">'Forma 52'!$I$96</definedName>
    <definedName name="VAS050_F_InvesticijuGrazosPokytisNuotekuDumbloTvarkymas">'Forma 52'!$I$96</definedName>
    <definedName name="VAS050_F_InvesticijuGrazosPokytisNuotekuTransportavimasAsenizacijos" localSheetId="4">'Forma 52'!$K$96</definedName>
    <definedName name="VAS050_F_InvesticijuGrazosPokytisNuotekuTransportavimasAsenizacijos">'Forma 52'!$K$96</definedName>
    <definedName name="VAS050_F_InvesticijuGrazosPokytisPavirsiniuNuotekuTvarkymas" localSheetId="4">'Forma 52'!$J$96</definedName>
    <definedName name="VAS050_F_InvesticijuGrazosPokytisPavirsiniuNuotekuTvarkymas">'Forma 52'!$J$96</definedName>
    <definedName name="VAS050_F_InvesticijuGrazosPokytisPristatymas" localSheetId="4">'Forma 52'!$F$96</definedName>
    <definedName name="VAS050_F_InvesticijuGrazosPokytisPristatymas">'Forma 52'!$F$96</definedName>
    <definedName name="VAS050_F_InvesticijuGrazosPokytisSurinkimas" localSheetId="4">'Forma 52'!$G$96</definedName>
    <definedName name="VAS050_F_InvesticijuGrazosPokytisSurinkimas">'Forma 52'!$G$96</definedName>
    <definedName name="VAS050_F_InvesticijuGrazosPokytisValymas" localSheetId="4">'Forma 52'!$H$96</definedName>
    <definedName name="VAS050_F_InvesticijuGrazosPokytisValymas">'Forma 52'!$H$96</definedName>
    <definedName name="VAS050_F_InvesticijuGrazosSusijusiosApskaitosVeikla" localSheetId="4">'Forma 52'!$D$82</definedName>
    <definedName name="VAS050_F_InvesticijuGrazosSusijusiosApskaitosVeikla">'Forma 52'!$D$82</definedName>
    <definedName name="VAS050_F_InvesticijuGrazosSusijusiosGavybasuRuosimu" localSheetId="4">'Forma 52'!$E$82</definedName>
    <definedName name="VAS050_F_InvesticijuGrazosSusijusiosGavybasuRuosimu">'Forma 52'!$E$82</definedName>
    <definedName name="VAS050_F_InvesticijuGrazosSusijusiosNuotekuDumbloTvarkymas" localSheetId="4">'Forma 52'!$I$82</definedName>
    <definedName name="VAS050_F_InvesticijuGrazosSusijusiosNuotekuDumbloTvarkymas">'Forma 52'!$I$82</definedName>
    <definedName name="VAS050_F_InvesticijuGrazosSusijusiosNuotekuTransportavimasAsenizacijos" localSheetId="4">'Forma 52'!$K$82</definedName>
    <definedName name="VAS050_F_InvesticijuGrazosSusijusiosNuotekuTransportavimasAsenizacijos">'Forma 52'!$K$82</definedName>
    <definedName name="VAS050_F_InvesticijuGrazosSusijusiosPavirsiniuNuotekuTvarkymas" localSheetId="4">'Forma 52'!$J$82</definedName>
    <definedName name="VAS050_F_InvesticijuGrazosSusijusiosPavirsiniuNuotekuTvarkymas">'Forma 52'!$J$82</definedName>
    <definedName name="VAS050_F_InvesticijuGrazosSusijusiosPristatymas" localSheetId="4">'Forma 52'!$F$82</definedName>
    <definedName name="VAS050_F_InvesticijuGrazosSusijusiosPristatymas">'Forma 52'!$F$82</definedName>
    <definedName name="VAS050_F_InvesticijuGrazosSusijusiosSuApskaitosVeikla" localSheetId="4">'Forma 52'!$D$83</definedName>
    <definedName name="VAS050_F_InvesticijuGrazosSusijusiosSuApskaitosVeikla">'Forma 52'!$D$83</definedName>
    <definedName name="VAS050_F_InvesticijuGrazosSusijusiosSuGavybasuRuosimu" localSheetId="4">'Forma 52'!$E$83</definedName>
    <definedName name="VAS050_F_InvesticijuGrazosSusijusiosSuGavybasuRuosimu">'Forma 52'!$E$83</definedName>
    <definedName name="VAS050_F_InvesticijuGrazosSusijusiosSuNuotekuDumbloTvarkymas" localSheetId="4">'Forma 52'!$I$83</definedName>
    <definedName name="VAS050_F_InvesticijuGrazosSusijusiosSuNuotekuDumbloTvarkymas">'Forma 52'!$I$83</definedName>
    <definedName name="VAS050_F_InvesticijuGrazosSusijusiosSuNuotekuTransportavimasAsenizacijos" localSheetId="4">'Forma 52'!$K$83</definedName>
    <definedName name="VAS050_F_InvesticijuGrazosSusijusiosSuNuotekuTransportavimasAsenizacijos">'Forma 52'!$K$83</definedName>
    <definedName name="VAS050_F_InvesticijuGrazosSusijusiosSuPavirsiniuNuotekuTvarkymas" localSheetId="4">'Forma 52'!$J$83</definedName>
    <definedName name="VAS050_F_InvesticijuGrazosSusijusiosSuPavirsiniuNuotekuTvarkymas">'Forma 52'!$J$83</definedName>
    <definedName name="VAS050_F_InvesticijuGrazosSusijusiosSuPristatymas" localSheetId="4">'Forma 52'!$F$83</definedName>
    <definedName name="VAS050_F_InvesticijuGrazosSusijusiosSuPristatymas">'Forma 52'!$F$83</definedName>
    <definedName name="VAS050_F_InvesticijuGrazosSusijusiosSurinkimas" localSheetId="4">'Forma 52'!$G$82</definedName>
    <definedName name="VAS050_F_InvesticijuGrazosSusijusiosSurinkimas">'Forma 52'!$G$82</definedName>
    <definedName name="VAS050_F_InvesticijuGrazosSusijusiosSuSurinkimas" localSheetId="4">'Forma 52'!$G$83</definedName>
    <definedName name="VAS050_F_InvesticijuGrazosSusijusiosSuSurinkimas">'Forma 52'!$G$83</definedName>
    <definedName name="VAS050_F_InvesticijuGrazosSusijusiosSuValymas" localSheetId="4">'Forma 52'!$H$83</definedName>
    <definedName name="VAS050_F_InvesticijuGrazosSusijusiosSuValymas">'Forma 52'!$H$83</definedName>
    <definedName name="VAS050_F_InvesticijuGrazosSusijusiosValymas" localSheetId="4">'Forma 52'!$H$82</definedName>
    <definedName name="VAS050_F_InvesticijuGrazosSusijusiosValymas">'Forma 52'!$H$82</definedName>
    <definedName name="VAS050_F_IsigijamoVandensNuotekuGavybasuRuosimu" localSheetId="4">'Forma 52'!$E$33</definedName>
    <definedName name="VAS050_F_IsigijamoVandensNuotekuGavybasuRuosimu">'Forma 52'!$E$33</definedName>
    <definedName name="VAS050_F_IsigijamoVandensNuotekuNuotekuDumbloTvarkymas" localSheetId="4">'Forma 52'!$I$33</definedName>
    <definedName name="VAS050_F_IsigijamoVandensNuotekuNuotekuDumbloTvarkymas">'Forma 52'!$I$33</definedName>
    <definedName name="VAS050_F_IsigijamoVandensNuotekuPristatymas" localSheetId="4">'Forma 52'!$F$33</definedName>
    <definedName name="VAS050_F_IsigijamoVandensNuotekuPristatymas">'Forma 52'!$F$33</definedName>
    <definedName name="VAS050_F_IsigijamoVandensNuotekuSurinkimas" localSheetId="4">'Forma 52'!$G$33</definedName>
    <definedName name="VAS050_F_IsigijamoVandensNuotekuSurinkimas">'Forma 52'!$G$33</definedName>
    <definedName name="VAS050_F_IsigijamoVandensNuotekuValymas" localSheetId="4">'Forma 52'!$H$33</definedName>
    <definedName name="VAS050_F_IsigijamoVandensNuotekuValymas">'Forma 52'!$H$33</definedName>
    <definedName name="VAS050_F_KainosPokytisIIIIIIIVVVIVIIVIIIIXXXIXIIApskaitosVeikla" localSheetId="4">'Forma 52'!$D$115</definedName>
    <definedName name="VAS050_F_KainosPokytisIIIIIIIVVVIVIIVIIIIXXXIXIIApskaitosVeikla">'Forma 52'!$D$115</definedName>
    <definedName name="VAS050_F_KainosPokytisIIIIIIIVVVIVIIVIIIIXXXIXIIGavybasuRuosimu" localSheetId="4">'Forma 52'!$E$115</definedName>
    <definedName name="VAS050_F_KainosPokytisIIIIIIIVVVIVIIVIIIIXXXIXIIGavybasuRuosimu">'Forma 52'!$E$115</definedName>
    <definedName name="VAS050_F_KainosPokytisIIIIIIIVVVIVIIVIIIIXXXIXIINuotekuDumbloTvarkymas" localSheetId="4">'Forma 52'!$I$115</definedName>
    <definedName name="VAS050_F_KainosPokytisIIIIIIIVVVIVIIVIIIIXXXIXIINuotekuDumbloTvarkymas">'Forma 52'!$I$115</definedName>
    <definedName name="VAS050_F_KainosPokytisIIIIIIIVVVIVIIVIIIIXXXIXIINuotekuTransportavimasAsenizacijos" localSheetId="4">'Forma 52'!$K$115</definedName>
    <definedName name="VAS050_F_KainosPokytisIIIIIIIVVVIVIIVIIIIXXXIXIINuotekuTransportavimasAsenizacijos">'Forma 52'!$K$115</definedName>
    <definedName name="VAS050_F_KainosPokytisIIIIIIIVVVIVIIVIIIIXXXIXIIPavirsiniuNuotekuTvarkymas" localSheetId="4">'Forma 52'!$J$115</definedName>
    <definedName name="VAS050_F_KainosPokytisIIIIIIIVVVIVIIVIIIIXXXIXIIPavirsiniuNuotekuTvarkymas">'Forma 52'!$J$115</definedName>
    <definedName name="VAS050_F_KainosPokytisIIIIIIIVVVIVIIVIIIIXXXIXIIPristatymas" localSheetId="4">'Forma 52'!$F$115</definedName>
    <definedName name="VAS050_F_KainosPokytisIIIIIIIVVVIVIIVIIIIXXXIXIIPristatymas">'Forma 52'!$F$115</definedName>
    <definedName name="VAS050_F_KainosPokytisIIIIIIIVVVIVIIVIIIIXXXIXIISurinkimas" localSheetId="4">'Forma 52'!$G$115</definedName>
    <definedName name="VAS050_F_KainosPokytisIIIIIIIVVVIVIIVIIIIXXXIXIISurinkimas">'Forma 52'!$G$115</definedName>
    <definedName name="VAS050_F_KainosPokytisIIIIIIIVVVIVIIVIIIIXXXIXIIValymas" localSheetId="4">'Forma 52'!$H$115</definedName>
    <definedName name="VAS050_F_KainosPokytisIIIIIIIVVVIVIIVIIIIXXXIXIIValymas">'Forma 52'!$H$115</definedName>
    <definedName name="VAS050_F_KainosPokytisMetais10ApskaitosVeikla" localSheetId="4">'Forma 52'!$D$84</definedName>
    <definedName name="VAS050_F_KainosPokytisMetais10ApskaitosVeikla">'Forma 52'!$D$84</definedName>
    <definedName name="VAS050_F_KainosPokytisMetais10GavybasuRuosimu" localSheetId="4">'Forma 52'!$E$84</definedName>
    <definedName name="VAS050_F_KainosPokytisMetais10GavybasuRuosimu">'Forma 52'!$E$84</definedName>
    <definedName name="VAS050_F_KainosPokytisMetais10NuotekuDumbloTvarkymas" localSheetId="4">'Forma 52'!$I$84</definedName>
    <definedName name="VAS050_F_KainosPokytisMetais10NuotekuDumbloTvarkymas">'Forma 52'!$I$84</definedName>
    <definedName name="VAS050_F_KainosPokytisMetais10NuotekuTransportavimasAsenizacijos" localSheetId="4">'Forma 52'!$K$84</definedName>
    <definedName name="VAS050_F_KainosPokytisMetais10NuotekuTransportavimasAsenizacijos">'Forma 52'!$K$84</definedName>
    <definedName name="VAS050_F_KainosPokytisMetais10PavirsiniuNuotekuTvarkymas" localSheetId="4">'Forma 52'!$J$84</definedName>
    <definedName name="VAS050_F_KainosPokytisMetais10PavirsiniuNuotekuTvarkymas">'Forma 52'!$J$84</definedName>
    <definedName name="VAS050_F_KainosPokytisMetais10Pristatymas" localSheetId="4">'Forma 52'!$F$84</definedName>
    <definedName name="VAS050_F_KainosPokytisMetais10Pristatymas">'Forma 52'!$F$84</definedName>
    <definedName name="VAS050_F_KainosPokytisMetais10Surinkimas" localSheetId="4">'Forma 52'!$G$84</definedName>
    <definedName name="VAS050_F_KainosPokytisMetais10Surinkimas">'Forma 52'!$G$84</definedName>
    <definedName name="VAS050_F_KainosPokytisMetais10Valymas" localSheetId="4">'Forma 52'!$H$84</definedName>
    <definedName name="VAS050_F_KainosPokytisMetais10Valymas">'Forma 52'!$H$84</definedName>
    <definedName name="VAS050_F_KainosPokytisMetais11ApskaitosVeikla" localSheetId="4">'Forma 52'!$D$97</definedName>
    <definedName name="VAS050_F_KainosPokytisMetais11ApskaitosVeikla">'Forma 52'!$D$97</definedName>
    <definedName name="VAS050_F_KainosPokytisMetais11GavybasuRuosimu" localSheetId="4">'Forma 52'!$E$97</definedName>
    <definedName name="VAS050_F_KainosPokytisMetais11GavybasuRuosimu">'Forma 52'!$E$97</definedName>
    <definedName name="VAS050_F_KainosPokytisMetais11NuotekuDumbloTvarkymas" localSheetId="4">'Forma 52'!$I$97</definedName>
    <definedName name="VAS050_F_KainosPokytisMetais11NuotekuDumbloTvarkymas">'Forma 52'!$I$97</definedName>
    <definedName name="VAS050_F_KainosPokytisMetais11NuotekuTransportavimasAsenizacijos" localSheetId="4">'Forma 52'!$K$97</definedName>
    <definedName name="VAS050_F_KainosPokytisMetais11NuotekuTransportavimasAsenizacijos">'Forma 52'!$K$97</definedName>
    <definedName name="VAS050_F_KainosPokytisMetais11PavirsiniuNuotekuTvarkymas" localSheetId="4">'Forma 52'!$J$97</definedName>
    <definedName name="VAS050_F_KainosPokytisMetais11PavirsiniuNuotekuTvarkymas">'Forma 52'!$J$97</definedName>
    <definedName name="VAS050_F_KainosPokytisMetais11Pristatymas" localSheetId="4">'Forma 52'!$F$97</definedName>
    <definedName name="VAS050_F_KainosPokytisMetais11Pristatymas">'Forma 52'!$F$97</definedName>
    <definedName name="VAS050_F_KainosPokytisMetais11Surinkimas" localSheetId="4">'Forma 52'!$G$97</definedName>
    <definedName name="VAS050_F_KainosPokytisMetais11Surinkimas">'Forma 52'!$G$97</definedName>
    <definedName name="VAS050_F_KainosPokytisMetais11Valymas" localSheetId="4">'Forma 52'!$H$97</definedName>
    <definedName name="VAS050_F_KainosPokytisMetais11Valymas">'Forma 52'!$H$97</definedName>
    <definedName name="VAS050_F_KainosPokytisMetais12ApskaitosVeikla" localSheetId="4">'Forma 52'!$D$99</definedName>
    <definedName name="VAS050_F_KainosPokytisMetais12ApskaitosVeikla">'Forma 52'!$D$99</definedName>
    <definedName name="VAS050_F_KainosPokytisMetais12GavybasuRuosimu" localSheetId="4">'Forma 52'!$E$99</definedName>
    <definedName name="VAS050_F_KainosPokytisMetais12GavybasuRuosimu">'Forma 52'!$E$99</definedName>
    <definedName name="VAS050_F_KainosPokytisMetais12NuotekuDumbloTvarkymas" localSheetId="4">'Forma 52'!$I$99</definedName>
    <definedName name="VAS050_F_KainosPokytisMetais12NuotekuDumbloTvarkymas">'Forma 52'!$I$99</definedName>
    <definedName name="VAS050_F_KainosPokytisMetais12NuotekuTransportavimasAsenizacijos" localSheetId="4">'Forma 52'!$K$99</definedName>
    <definedName name="VAS050_F_KainosPokytisMetais12NuotekuTransportavimasAsenizacijos">'Forma 52'!$K$99</definedName>
    <definedName name="VAS050_F_KainosPokytisMetais12PavirsiniuNuotekuTvarkymas" localSheetId="4">'Forma 52'!$J$99</definedName>
    <definedName name="VAS050_F_KainosPokytisMetais12PavirsiniuNuotekuTvarkymas">'Forma 52'!$J$99</definedName>
    <definedName name="VAS050_F_KainosPokytisMetais12Pristatymas" localSheetId="4">'Forma 52'!$F$99</definedName>
    <definedName name="VAS050_F_KainosPokytisMetais12Pristatymas">'Forma 52'!$F$99</definedName>
    <definedName name="VAS050_F_KainosPokytisMetais12Surinkimas" localSheetId="4">'Forma 52'!$G$99</definedName>
    <definedName name="VAS050_F_KainosPokytisMetais12Surinkimas">'Forma 52'!$G$99</definedName>
    <definedName name="VAS050_F_KainosPokytisMetais12Valymas" localSheetId="4">'Forma 52'!$H$99</definedName>
    <definedName name="VAS050_F_KainosPokytisMetais12Valymas">'Forma 52'!$H$99</definedName>
    <definedName name="VAS050_F_KainosPokytisMetais13ApskaitosVeikla" localSheetId="4">'Forma 52'!$D$76</definedName>
    <definedName name="VAS050_F_KainosPokytisMetais13ApskaitosVeikla">'Forma 52'!$D$76</definedName>
    <definedName name="VAS050_F_KainosPokytisMetais13GavybasuRuosimu" localSheetId="4">'Forma 52'!$E$76</definedName>
    <definedName name="VAS050_F_KainosPokytisMetais13GavybasuRuosimu">'Forma 52'!$E$76</definedName>
    <definedName name="VAS050_F_KainosPokytisMetais13NuotekuDumbloTvarkymas" localSheetId="4">'Forma 52'!$I$76</definedName>
    <definedName name="VAS050_F_KainosPokytisMetais13NuotekuDumbloTvarkymas">'Forma 52'!$I$76</definedName>
    <definedName name="VAS050_F_KainosPokytisMetais13NuotekuTransportavimasAsenizacijos" localSheetId="4">'Forma 52'!$K$76</definedName>
    <definedName name="VAS050_F_KainosPokytisMetais13NuotekuTransportavimasAsenizacijos">'Forma 52'!$K$76</definedName>
    <definedName name="VAS050_F_KainosPokytisMetais13PavirsiniuNuotekuTvarkymas" localSheetId="4">'Forma 52'!$J$76</definedName>
    <definedName name="VAS050_F_KainosPokytisMetais13PavirsiniuNuotekuTvarkymas">'Forma 52'!$J$76</definedName>
    <definedName name="VAS050_F_KainosPokytisMetais13Pristatymas" localSheetId="4">'Forma 52'!$F$76</definedName>
    <definedName name="VAS050_F_KainosPokytisMetais13Pristatymas">'Forma 52'!$F$76</definedName>
    <definedName name="VAS050_F_KainosPokytisMetais13Surinkimas" localSheetId="4">'Forma 52'!$G$76</definedName>
    <definedName name="VAS050_F_KainosPokytisMetais13Surinkimas">'Forma 52'!$G$76</definedName>
    <definedName name="VAS050_F_KainosPokytisMetais13Valymas" localSheetId="4">'Forma 52'!$H$76</definedName>
    <definedName name="VAS050_F_KainosPokytisMetais13Valymas">'Forma 52'!$H$76</definedName>
    <definedName name="VAS050_F_KainosPokytisMetais14ApskaitosVeikla" localSheetId="4">'Forma 52'!$D$108</definedName>
    <definedName name="VAS050_F_KainosPokytisMetais14ApskaitosVeikla">'Forma 52'!$D$108</definedName>
    <definedName name="VAS050_F_KainosPokytisMetais14GavybasuRuosimu" localSheetId="4">'Forma 52'!$E$108</definedName>
    <definedName name="VAS050_F_KainosPokytisMetais14GavybasuRuosimu">'Forma 52'!$E$108</definedName>
    <definedName name="VAS050_F_KainosPokytisMetais14NuotekuDumbloTvarkymas" localSheetId="4">'Forma 52'!$I$108</definedName>
    <definedName name="VAS050_F_KainosPokytisMetais14NuotekuDumbloTvarkymas">'Forma 52'!$I$108</definedName>
    <definedName name="VAS050_F_KainosPokytisMetais14NuotekuTransportavimasAsenizacijos" localSheetId="4">'Forma 52'!$K$108</definedName>
    <definedName name="VAS050_F_KainosPokytisMetais14NuotekuTransportavimasAsenizacijos">'Forma 52'!$K$108</definedName>
    <definedName name="VAS050_F_KainosPokytisMetais14PavirsiniuNuotekuTvarkymas" localSheetId="4">'Forma 52'!$J$108</definedName>
    <definedName name="VAS050_F_KainosPokytisMetais14PavirsiniuNuotekuTvarkymas">'Forma 52'!$J$108</definedName>
    <definedName name="VAS050_F_KainosPokytisMetais14Pristatymas" localSheetId="4">'Forma 52'!$F$108</definedName>
    <definedName name="VAS050_F_KainosPokytisMetais14Pristatymas">'Forma 52'!$F$108</definedName>
    <definedName name="VAS050_F_KainosPokytisMetais14Surinkimas" localSheetId="4">'Forma 52'!$G$108</definedName>
    <definedName name="VAS050_F_KainosPokytisMetais14Surinkimas">'Forma 52'!$G$108</definedName>
    <definedName name="VAS050_F_KainosPokytisMetais14Valymas" localSheetId="4">'Forma 52'!$H$108</definedName>
    <definedName name="VAS050_F_KainosPokytisMetais14Valymas">'Forma 52'!$H$108</definedName>
    <definedName name="VAS050_F_KainosPokytisMetais15GavybasuRuosimu" localSheetId="4">'Forma 52'!$E$111</definedName>
    <definedName name="VAS050_F_KainosPokytisMetais15GavybasuRuosimu">'Forma 52'!$E$111</definedName>
    <definedName name="VAS050_F_KainosPokytisMetais15NuotekuDumbloTvarkymas" localSheetId="4">'Forma 52'!$I$111</definedName>
    <definedName name="VAS050_F_KainosPokytisMetais15NuotekuDumbloTvarkymas">'Forma 52'!$I$111</definedName>
    <definedName name="VAS050_F_KainosPokytisMetais15PavirsiniuNuotekuTvarkymas" localSheetId="4">'Forma 52'!$J$111</definedName>
    <definedName name="VAS050_F_KainosPokytisMetais15PavirsiniuNuotekuTvarkymas">'Forma 52'!$J$111</definedName>
    <definedName name="VAS050_F_KainosPokytisMetais15Pristatymas" localSheetId="4">'Forma 52'!$F$111</definedName>
    <definedName name="VAS050_F_KainosPokytisMetais15Pristatymas">'Forma 52'!$F$111</definedName>
    <definedName name="VAS050_F_KainosPokytisMetais15Surinkimas" localSheetId="4">'Forma 52'!$G$111</definedName>
    <definedName name="VAS050_F_KainosPokytisMetais15Surinkimas">'Forma 52'!$G$111</definedName>
    <definedName name="VAS050_F_KainosPokytisMetais15Valymas" localSheetId="4">'Forma 52'!$H$111</definedName>
    <definedName name="VAS050_F_KainosPokytisMetais15Valymas">'Forma 52'!$H$111</definedName>
    <definedName name="VAS050_F_KainosPokytisMetais16ApskaitosVeikla" localSheetId="4">'Forma 52'!$D$114</definedName>
    <definedName name="VAS050_F_KainosPokytisMetais16ApskaitosVeikla">'Forma 52'!$D$114</definedName>
    <definedName name="VAS050_F_KainosPokytisMetais16GavybasuRuosimu" localSheetId="4">'Forma 52'!$E$114</definedName>
    <definedName name="VAS050_F_KainosPokytisMetais16GavybasuRuosimu">'Forma 52'!$E$114</definedName>
    <definedName name="VAS050_F_KainosPokytisMetais16NuotekuDumbloTvarkymas" localSheetId="4">'Forma 52'!$I$114</definedName>
    <definedName name="VAS050_F_KainosPokytisMetais16NuotekuDumbloTvarkymas">'Forma 52'!$I$114</definedName>
    <definedName name="VAS050_F_KainosPokytisMetais16NuotekuTransportavimasAsenizacijos" localSheetId="4">'Forma 52'!$K$114</definedName>
    <definedName name="VAS050_F_KainosPokytisMetais16NuotekuTransportavimasAsenizacijos">'Forma 52'!$K$114</definedName>
    <definedName name="VAS050_F_KainosPokytisMetais16PavirsiniuNuotekuTvarkymas" localSheetId="4">'Forma 52'!$J$114</definedName>
    <definedName name="VAS050_F_KainosPokytisMetais16PavirsiniuNuotekuTvarkymas">'Forma 52'!$J$114</definedName>
    <definedName name="VAS050_F_KainosPokytisMetais16Pristatymas" localSheetId="4">'Forma 52'!$F$114</definedName>
    <definedName name="VAS050_F_KainosPokytisMetais16Pristatymas">'Forma 52'!$F$114</definedName>
    <definedName name="VAS050_F_KainosPokytisMetais16Surinkimas" localSheetId="4">'Forma 52'!$G$114</definedName>
    <definedName name="VAS050_F_KainosPokytisMetais16Surinkimas">'Forma 52'!$G$114</definedName>
    <definedName name="VAS050_F_KainosPokytisMetais16Valymas" localSheetId="4">'Forma 52'!$H$114</definedName>
    <definedName name="VAS050_F_KainosPokytisMetais16Valymas">'Forma 52'!$H$114</definedName>
    <definedName name="VAS050_F_KainosPokytisMetais17GavybasuRuosimu" localSheetId="4">'Forma 52'!$E$66</definedName>
    <definedName name="VAS050_F_KainosPokytisMetais17GavybasuRuosimu">'Forma 52'!$E$66</definedName>
    <definedName name="VAS050_F_KainosPokytisMetais18ApskaitosVeikla" localSheetId="4">'Forma 52'!$D$80</definedName>
    <definedName name="VAS050_F_KainosPokytisMetais18ApskaitosVeikla">'Forma 52'!$D$80</definedName>
    <definedName name="VAS050_F_KainosPokytisMetais18GavybasuRuosimu" localSheetId="4">'Forma 52'!$E$80</definedName>
    <definedName name="VAS050_F_KainosPokytisMetais18GavybasuRuosimu">'Forma 52'!$E$80</definedName>
    <definedName name="VAS050_F_KainosPokytisMetais18NuotekuDumbloTvarkymas" localSheetId="4">'Forma 52'!$I$80</definedName>
    <definedName name="VAS050_F_KainosPokytisMetais18NuotekuDumbloTvarkymas">'Forma 52'!$I$80</definedName>
    <definedName name="VAS050_F_KainosPokytisMetais18NuotekuTransportavimasAsenizacijos" localSheetId="4">'Forma 52'!$K$80</definedName>
    <definedName name="VAS050_F_KainosPokytisMetais18NuotekuTransportavimasAsenizacijos">'Forma 52'!$K$80</definedName>
    <definedName name="VAS050_F_KainosPokytisMetais18PavirsiniuNuotekuTvarkymas" localSheetId="4">'Forma 52'!$J$80</definedName>
    <definedName name="VAS050_F_KainosPokytisMetais18PavirsiniuNuotekuTvarkymas">'Forma 52'!$J$80</definedName>
    <definedName name="VAS050_F_KainosPokytisMetais18Pristatymas" localSheetId="4">'Forma 52'!$F$80</definedName>
    <definedName name="VAS050_F_KainosPokytisMetais18Pristatymas">'Forma 52'!$F$80</definedName>
    <definedName name="VAS050_F_KainosPokytisMetais18Surinkimas" localSheetId="4">'Forma 52'!$G$80</definedName>
    <definedName name="VAS050_F_KainosPokytisMetais18Surinkimas">'Forma 52'!$G$80</definedName>
    <definedName name="VAS050_F_KainosPokytisMetais18Valymas" localSheetId="4">'Forma 52'!$H$80</definedName>
    <definedName name="VAS050_F_KainosPokytisMetais18Valymas">'Forma 52'!$H$80</definedName>
    <definedName name="VAS050_F_KainosPokytisMetais19ApskaitosVeikla" localSheetId="4">'Forma 52'!$D$101</definedName>
    <definedName name="VAS050_F_KainosPokytisMetais19ApskaitosVeikla">'Forma 52'!$D$101</definedName>
    <definedName name="VAS050_F_KainosPokytisMetais19GavybasuRuosimu" localSheetId="4">'Forma 52'!$E$101</definedName>
    <definedName name="VAS050_F_KainosPokytisMetais19GavybasuRuosimu">'Forma 52'!$E$101</definedName>
    <definedName name="VAS050_F_KainosPokytisMetais19NuotekuDumbloTvarkymas" localSheetId="4">'Forma 52'!$I$101</definedName>
    <definedName name="VAS050_F_KainosPokytisMetais19NuotekuDumbloTvarkymas">'Forma 52'!$I$101</definedName>
    <definedName name="VAS050_F_KainosPokytisMetais19NuotekuTransportavimasAsenizacijos" localSheetId="4">'Forma 52'!$K$101</definedName>
    <definedName name="VAS050_F_KainosPokytisMetais19NuotekuTransportavimasAsenizacijos">'Forma 52'!$K$101</definedName>
    <definedName name="VAS050_F_KainosPokytisMetais19PavirsiniuNuotekuTvarkymas" localSheetId="4">'Forma 52'!$J$101</definedName>
    <definedName name="VAS050_F_KainosPokytisMetais19PavirsiniuNuotekuTvarkymas">'Forma 52'!$J$101</definedName>
    <definedName name="VAS050_F_KainosPokytisMetais19Pristatymas" localSheetId="4">'Forma 52'!$F$101</definedName>
    <definedName name="VAS050_F_KainosPokytisMetais19Pristatymas">'Forma 52'!$F$101</definedName>
    <definedName name="VAS050_F_KainosPokytisMetais19Surinkimas" localSheetId="4">'Forma 52'!$G$101</definedName>
    <definedName name="VAS050_F_KainosPokytisMetais19Surinkimas">'Forma 52'!$G$101</definedName>
    <definedName name="VAS050_F_KainosPokytisMetais19Valymas" localSheetId="4">'Forma 52'!$H$101</definedName>
    <definedName name="VAS050_F_KainosPokytisMetais19Valymas">'Forma 52'!$H$101</definedName>
    <definedName name="VAS050_F_KainosPokytisMetais20ApskaitosVeikla" localSheetId="4">'Forma 52'!$D$103</definedName>
    <definedName name="VAS050_F_KainosPokytisMetais20ApskaitosVeikla">'Forma 52'!$D$103</definedName>
    <definedName name="VAS050_F_KainosPokytisMetais20GavybasuRuosimu" localSheetId="4">'Forma 52'!$E$103</definedName>
    <definedName name="VAS050_F_KainosPokytisMetais20GavybasuRuosimu">'Forma 52'!$E$103</definedName>
    <definedName name="VAS050_F_KainosPokytisMetais20NuotekuDumbloTvarkymas" localSheetId="4">'Forma 52'!$I$103</definedName>
    <definedName name="VAS050_F_KainosPokytisMetais20NuotekuDumbloTvarkymas">'Forma 52'!$I$103</definedName>
    <definedName name="VAS050_F_KainosPokytisMetais20NuotekuTransportavimasAsenizacijos" localSheetId="4">'Forma 52'!$K$103</definedName>
    <definedName name="VAS050_F_KainosPokytisMetais20NuotekuTransportavimasAsenizacijos">'Forma 52'!$K$103</definedName>
    <definedName name="VAS050_F_KainosPokytisMetais20PavirsiniuNuotekuTvarkymas" localSheetId="4">'Forma 52'!$J$103</definedName>
    <definedName name="VAS050_F_KainosPokytisMetais20PavirsiniuNuotekuTvarkymas">'Forma 52'!$J$103</definedName>
    <definedName name="VAS050_F_KainosPokytisMetais20Pristatymas" localSheetId="4">'Forma 52'!$F$103</definedName>
    <definedName name="VAS050_F_KainosPokytisMetais20Pristatymas">'Forma 52'!$F$103</definedName>
    <definedName name="VAS050_F_KainosPokytisMetais20Surinkimas" localSheetId="4">'Forma 52'!$G$103</definedName>
    <definedName name="VAS050_F_KainosPokytisMetais20Surinkimas">'Forma 52'!$G$103</definedName>
    <definedName name="VAS050_F_KainosPokytisMetais20Valymas" localSheetId="4">'Forma 52'!$H$103</definedName>
    <definedName name="VAS050_F_KainosPokytisMetais20Valymas">'Forma 52'!$H$103</definedName>
    <definedName name="VAS050_F_KainosPokytisMetais21ApskaitosVeikla" localSheetId="4">'Forma 52'!$D$105</definedName>
    <definedName name="VAS050_F_KainosPokytisMetais21ApskaitosVeikla">'Forma 52'!$D$105</definedName>
    <definedName name="VAS050_F_KainosPokytisMetais21GavybasuRuosimu" localSheetId="4">'Forma 52'!$E$105</definedName>
    <definedName name="VAS050_F_KainosPokytisMetais21GavybasuRuosimu">'Forma 52'!$E$105</definedName>
    <definedName name="VAS050_F_KainosPokytisMetais21NuotekuDumbloTvarkymas" localSheetId="4">'Forma 52'!$I$105</definedName>
    <definedName name="VAS050_F_KainosPokytisMetais21NuotekuDumbloTvarkymas">'Forma 52'!$I$105</definedName>
    <definedName name="VAS050_F_KainosPokytisMetais21NuotekuTransportavimasAsenizacijos" localSheetId="4">'Forma 52'!$K$105</definedName>
    <definedName name="VAS050_F_KainosPokytisMetais21NuotekuTransportavimasAsenizacijos">'Forma 52'!$K$105</definedName>
    <definedName name="VAS050_F_KainosPokytisMetais21PavirsiniuNuotekuTvarkymas" localSheetId="4">'Forma 52'!$J$105</definedName>
    <definedName name="VAS050_F_KainosPokytisMetais21PavirsiniuNuotekuTvarkymas">'Forma 52'!$J$105</definedName>
    <definedName name="VAS050_F_KainosPokytisMetais21Pristatymas" localSheetId="4">'Forma 52'!$F$105</definedName>
    <definedName name="VAS050_F_KainosPokytisMetais21Pristatymas">'Forma 52'!$F$105</definedName>
    <definedName name="VAS050_F_KainosPokytisMetais21Surinkimas" localSheetId="4">'Forma 52'!$G$105</definedName>
    <definedName name="VAS050_F_KainosPokytisMetais21Surinkimas">'Forma 52'!$G$105</definedName>
    <definedName name="VAS050_F_KainosPokytisMetais21Valymas" localSheetId="4">'Forma 52'!$H$105</definedName>
    <definedName name="VAS050_F_KainosPokytisMetais21Valymas">'Forma 52'!$H$105</definedName>
    <definedName name="VAS050_F_KainosPokytisMetais2GavybasuRuosimu" localSheetId="4">'Forma 52'!$E$29</definedName>
    <definedName name="VAS050_F_KainosPokytisMetais2GavybasuRuosimu">'Forma 52'!$E$29</definedName>
    <definedName name="VAS050_F_KainosPokytisMetais2NuotekuDumbloTvarkymas" localSheetId="4">'Forma 52'!$I$29</definedName>
    <definedName name="VAS050_F_KainosPokytisMetais2NuotekuDumbloTvarkymas">'Forma 52'!$I$29</definedName>
    <definedName name="VAS050_F_KainosPokytisMetais2NuotekuTransportavimasAsenizacijos" localSheetId="4">'Forma 52'!$K$29</definedName>
    <definedName name="VAS050_F_KainosPokytisMetais2NuotekuTransportavimasAsenizacijos">'Forma 52'!$K$29</definedName>
    <definedName name="VAS050_F_KainosPokytisMetais2PavirsiniuNuotekuTvarkymas" localSheetId="4">'Forma 52'!$J$29</definedName>
    <definedName name="VAS050_F_KainosPokytisMetais2PavirsiniuNuotekuTvarkymas">'Forma 52'!$J$29</definedName>
    <definedName name="VAS050_F_KainosPokytisMetais2Pristatymas" localSheetId="4">'Forma 52'!$F$29</definedName>
    <definedName name="VAS050_F_KainosPokytisMetais2Pristatymas">'Forma 52'!$F$29</definedName>
    <definedName name="VAS050_F_KainosPokytisMetais2Surinkimas" localSheetId="4">'Forma 52'!$G$29</definedName>
    <definedName name="VAS050_F_KainosPokytisMetais2Surinkimas">'Forma 52'!$G$29</definedName>
    <definedName name="VAS050_F_KainosPokytisMetais2Valymas" localSheetId="4">'Forma 52'!$H$29</definedName>
    <definedName name="VAS050_F_KainosPokytisMetais2Valymas">'Forma 52'!$H$29</definedName>
    <definedName name="VAS050_F_KainosPokytisMetais3ApskaitosVeikla" localSheetId="4">'Forma 52'!$D$32</definedName>
    <definedName name="VAS050_F_KainosPokytisMetais3ApskaitosVeikla">'Forma 52'!$D$32</definedName>
    <definedName name="VAS050_F_KainosPokytisMetais3GavybasuRuosimu" localSheetId="4">'Forma 52'!$E$32</definedName>
    <definedName name="VAS050_F_KainosPokytisMetais3GavybasuRuosimu">'Forma 52'!$E$32</definedName>
    <definedName name="VAS050_F_KainosPokytisMetais3NuotekuDumbloTvarkymas" localSheetId="4">'Forma 52'!$I$32</definedName>
    <definedName name="VAS050_F_KainosPokytisMetais3NuotekuDumbloTvarkymas">'Forma 52'!$I$32</definedName>
    <definedName name="VAS050_F_KainosPokytisMetais3NuotekuTransportavimasAsenizacijos" localSheetId="4">'Forma 52'!$K$32</definedName>
    <definedName name="VAS050_F_KainosPokytisMetais3NuotekuTransportavimasAsenizacijos">'Forma 52'!$K$32</definedName>
    <definedName name="VAS050_F_KainosPokytisMetais3PavirsiniuNuotekuTvarkymas" localSheetId="4">'Forma 52'!$J$32</definedName>
    <definedName name="VAS050_F_KainosPokytisMetais3PavirsiniuNuotekuTvarkymas">'Forma 52'!$J$32</definedName>
    <definedName name="VAS050_F_KainosPokytisMetais3Pristatymas" localSheetId="4">'Forma 52'!$F$32</definedName>
    <definedName name="VAS050_F_KainosPokytisMetais3Pristatymas">'Forma 52'!$F$32</definedName>
    <definedName name="VAS050_F_KainosPokytisMetais3Surinkimas" localSheetId="4">'Forma 52'!$G$32</definedName>
    <definedName name="VAS050_F_KainosPokytisMetais3Surinkimas">'Forma 52'!$G$32</definedName>
    <definedName name="VAS050_F_KainosPokytisMetais3Valymas" localSheetId="4">'Forma 52'!$H$32</definedName>
    <definedName name="VAS050_F_KainosPokytisMetais3Valymas">'Forma 52'!$H$32</definedName>
    <definedName name="VAS050_F_KainosPokytisMetais4GavybasuRuosimu" localSheetId="4">'Forma 52'!$E$37</definedName>
    <definedName name="VAS050_F_KainosPokytisMetais4GavybasuRuosimu">'Forma 52'!$E$37</definedName>
    <definedName name="VAS050_F_KainosPokytisMetais4NuotekuDumbloTvarkymas" localSheetId="4">'Forma 52'!$I$37</definedName>
    <definedName name="VAS050_F_KainosPokytisMetais4NuotekuDumbloTvarkymas">'Forma 52'!$I$37</definedName>
    <definedName name="VAS050_F_KainosPokytisMetais4Pristatymas" localSheetId="4">'Forma 52'!$F$37</definedName>
    <definedName name="VAS050_F_KainosPokytisMetais4Pristatymas">'Forma 52'!$F$37</definedName>
    <definedName name="VAS050_F_KainosPokytisMetais4Surinkimas" localSheetId="4">'Forma 52'!$G$37</definedName>
    <definedName name="VAS050_F_KainosPokytisMetais4Surinkimas">'Forma 52'!$G$37</definedName>
    <definedName name="VAS050_F_KainosPokytisMetais4Valymas" localSheetId="4">'Forma 52'!$H$37</definedName>
    <definedName name="VAS050_F_KainosPokytisMetais4Valymas">'Forma 52'!$H$37</definedName>
    <definedName name="VAS050_F_KainosPokytisMetais5ApskaitosVeikla" localSheetId="4">'Forma 52'!$D$43</definedName>
    <definedName name="VAS050_F_KainosPokytisMetais5ApskaitosVeikla">'Forma 52'!$D$43</definedName>
    <definedName name="VAS050_F_KainosPokytisMetais5GavybasuRuosimu" localSheetId="4">'Forma 52'!$E$43</definedName>
    <definedName name="VAS050_F_KainosPokytisMetais5GavybasuRuosimu">'Forma 52'!$E$43</definedName>
    <definedName name="VAS050_F_KainosPokytisMetais5NuotekuDumbloTvarkymas" localSheetId="4">'Forma 52'!$I$43</definedName>
    <definedName name="VAS050_F_KainosPokytisMetais5NuotekuDumbloTvarkymas">'Forma 52'!$I$43</definedName>
    <definedName name="VAS050_F_KainosPokytisMetais5NuotekuTransportavimasAsenizacijos" localSheetId="4">'Forma 52'!$K$43</definedName>
    <definedName name="VAS050_F_KainosPokytisMetais5NuotekuTransportavimasAsenizacijos">'Forma 52'!$K$43</definedName>
    <definedName name="VAS050_F_KainosPokytisMetais5PavirsiniuNuotekuTvarkymas" localSheetId="4">'Forma 52'!$J$43</definedName>
    <definedName name="VAS050_F_KainosPokytisMetais5PavirsiniuNuotekuTvarkymas">'Forma 52'!$J$43</definedName>
    <definedName name="VAS050_F_KainosPokytisMetais5Pristatymas" localSheetId="4">'Forma 52'!$F$43</definedName>
    <definedName name="VAS050_F_KainosPokytisMetais5Pristatymas">'Forma 52'!$F$43</definedName>
    <definedName name="VAS050_F_KainosPokytisMetais5Surinkimas" localSheetId="4">'Forma 52'!$G$43</definedName>
    <definedName name="VAS050_F_KainosPokytisMetais5Surinkimas">'Forma 52'!$G$43</definedName>
    <definedName name="VAS050_F_KainosPokytisMetais5Valymas" localSheetId="4">'Forma 52'!$H$43</definedName>
    <definedName name="VAS050_F_KainosPokytisMetais5Valymas">'Forma 52'!$H$43</definedName>
    <definedName name="VAS050_F_KainosPokytisMetais6ApskaitosVeikla" localSheetId="4">'Forma 52'!$D$51</definedName>
    <definedName name="VAS050_F_KainosPokytisMetais6ApskaitosVeikla">'Forma 52'!$D$51</definedName>
    <definedName name="VAS050_F_KainosPokytisMetais6GavybasuRuosimu" localSheetId="4">'Forma 52'!$E$51</definedName>
    <definedName name="VAS050_F_KainosPokytisMetais6GavybasuRuosimu">'Forma 52'!$E$51</definedName>
    <definedName name="VAS050_F_KainosPokytisMetais6NuotekuDumbloTvarkymas" localSheetId="4">'Forma 52'!$I$51</definedName>
    <definedName name="VAS050_F_KainosPokytisMetais6NuotekuDumbloTvarkymas">'Forma 52'!$I$51</definedName>
    <definedName name="VAS050_F_KainosPokytisMetais6NuotekuTransportavimasAsenizacijos" localSheetId="4">'Forma 52'!$K$51</definedName>
    <definedName name="VAS050_F_KainosPokytisMetais6NuotekuTransportavimasAsenizacijos">'Forma 52'!$K$51</definedName>
    <definedName name="VAS050_F_KainosPokytisMetais6PavirsiniuNuotekuTvarkymas" localSheetId="4">'Forma 52'!$J$51</definedName>
    <definedName name="VAS050_F_KainosPokytisMetais6PavirsiniuNuotekuTvarkymas">'Forma 52'!$J$51</definedName>
    <definedName name="VAS050_F_KainosPokytisMetais6Pristatymas" localSheetId="4">'Forma 52'!$F$51</definedName>
    <definedName name="VAS050_F_KainosPokytisMetais6Pristatymas">'Forma 52'!$F$51</definedName>
    <definedName name="VAS050_F_KainosPokytisMetais6Surinkimas" localSheetId="4">'Forma 52'!$G$51</definedName>
    <definedName name="VAS050_F_KainosPokytisMetais6Surinkimas">'Forma 52'!$G$51</definedName>
    <definedName name="VAS050_F_KainosPokytisMetais6Valymas" localSheetId="4">'Forma 52'!$H$51</definedName>
    <definedName name="VAS050_F_KainosPokytisMetais6Valymas">'Forma 52'!$H$51</definedName>
    <definedName name="VAS050_F_KainosPokytisMetais7GavybasuRuosimu" localSheetId="4">'Forma 52'!$E$56</definedName>
    <definedName name="VAS050_F_KainosPokytisMetais7GavybasuRuosimu">'Forma 52'!$E$56</definedName>
    <definedName name="VAS050_F_KainosPokytisMetais7NuotekuDumbloTvarkymas" localSheetId="4">'Forma 52'!$I$56</definedName>
    <definedName name="VAS050_F_KainosPokytisMetais7NuotekuDumbloTvarkymas">'Forma 52'!$I$56</definedName>
    <definedName name="VAS050_F_KainosPokytisMetais7PavirsiniuNuotekuTvarkymas" localSheetId="4">'Forma 52'!$J$56</definedName>
    <definedName name="VAS050_F_KainosPokytisMetais7PavirsiniuNuotekuTvarkymas">'Forma 52'!$J$56</definedName>
    <definedName name="VAS050_F_KainosPokytisMetais7Pristatymas" localSheetId="4">'Forma 52'!$F$56</definedName>
    <definedName name="VAS050_F_KainosPokytisMetais7Pristatymas">'Forma 52'!$F$56</definedName>
    <definedName name="VAS050_F_KainosPokytisMetais7Surinkimas" localSheetId="4">'Forma 52'!$G$56</definedName>
    <definedName name="VAS050_F_KainosPokytisMetais7Surinkimas">'Forma 52'!$G$56</definedName>
    <definedName name="VAS050_F_KainosPokytisMetais7Valymas" localSheetId="4">'Forma 52'!$H$56</definedName>
    <definedName name="VAS050_F_KainosPokytisMetais7Valymas">'Forma 52'!$H$56</definedName>
    <definedName name="VAS050_F_KainosPokytisMetais8GavybasuRuosimu" localSheetId="4">'Forma 52'!$E$61</definedName>
    <definedName name="VAS050_F_KainosPokytisMetais8GavybasuRuosimu">'Forma 52'!$E$61</definedName>
    <definedName name="VAS050_F_KainosPokytisMetais9NuotekuDumbloTvarkymas" localSheetId="4">'Forma 52'!$I$71</definedName>
    <definedName name="VAS050_F_KainosPokytisMetais9NuotekuDumbloTvarkymas">'Forma 52'!$I$71</definedName>
    <definedName name="VAS050_F_KainosPokytisMetais9PavirsiniuNuotekuTvarkymas" localSheetId="4">'Forma 52'!$J$71</definedName>
    <definedName name="VAS050_F_KainosPokytisMetais9PavirsiniuNuotekuTvarkymas">'Forma 52'!$J$71</definedName>
    <definedName name="VAS050_F_KainosPokytisMetais9Valymas" localSheetId="4">'Forma 52'!$H$71</definedName>
    <definedName name="VAS050_F_KainosPokytisMetais9Valymas">'Forma 52'!$H$71</definedName>
    <definedName name="VAS050_F_KainosPokytisMetaisApskaitosVeikla" localSheetId="4">'Forma 52'!$D$23</definedName>
    <definedName name="VAS050_F_KainosPokytisMetaisApskaitosVeikla">'Forma 52'!$D$23</definedName>
    <definedName name="VAS050_F_KainosPokytisMetaisGavybasuRuosimu" localSheetId="4">'Forma 52'!$E$23</definedName>
    <definedName name="VAS050_F_KainosPokytisMetaisGavybasuRuosimu">'Forma 52'!$E$23</definedName>
    <definedName name="VAS050_F_KainosPokytisMetaisNuotekuDumbloTvarkymas" localSheetId="4">'Forma 52'!$I$23</definedName>
    <definedName name="VAS050_F_KainosPokytisMetaisNuotekuDumbloTvarkymas">'Forma 52'!$I$23</definedName>
    <definedName name="VAS050_F_KainosPokytisMetaisNuotekuTransportavimasAsenizacijos" localSheetId="4">'Forma 52'!$K$23</definedName>
    <definedName name="VAS050_F_KainosPokytisMetaisNuotekuTransportavimasAsenizacijos">'Forma 52'!$K$23</definedName>
    <definedName name="VAS050_F_KainosPokytisMetaisPavirsiniuNuotekuTvarkymas" localSheetId="4">'Forma 52'!$J$23</definedName>
    <definedName name="VAS050_F_KainosPokytisMetaisPavirsiniuNuotekuTvarkymas">'Forma 52'!$J$23</definedName>
    <definedName name="VAS050_F_KainosPokytisMetaisPristatymas" localSheetId="4">'Forma 52'!$F$23</definedName>
    <definedName name="VAS050_F_KainosPokytisMetaisPristatymas">'Forma 52'!$F$23</definedName>
    <definedName name="VAS050_F_KainosPokytisMetaisSurinkimas" localSheetId="4">'Forma 52'!$G$23</definedName>
    <definedName name="VAS050_F_KainosPokytisMetaisSurinkimas">'Forma 52'!$G$23</definedName>
    <definedName name="VAS050_F_KainosPokytisMetaisValymas" localSheetId="4">'Forma 52'!$H$23</definedName>
    <definedName name="VAS050_F_KainosPokytisMetaisValymas">'Forma 52'!$H$23</definedName>
    <definedName name="VAS050_F_KintamosiosSanaudosPerskaiciuotosGavybasuRuosimu" localSheetId="4">'Forma 52'!$E$109</definedName>
    <definedName name="VAS050_F_KintamosiosSanaudosPerskaiciuotosGavybasuRuosimu">'Forma 52'!$E$109</definedName>
    <definedName name="VAS050_F_KintamosiosSanaudosPerskaiciuotosNuotekuDumbloTvarkymas" localSheetId="4">'Forma 52'!$I$109</definedName>
    <definedName name="VAS050_F_KintamosiosSanaudosPerskaiciuotosNuotekuDumbloTvarkymas">'Forma 52'!$I$109</definedName>
    <definedName name="VAS050_F_KintamosiosSanaudosPerskaiciuotosNuotekuTransportavimasAsenizacijos" localSheetId="4">'Forma 52'!$K$109</definedName>
    <definedName name="VAS050_F_KintamosiosSanaudosPerskaiciuotosNuotekuTransportavimasAsenizacijos">'Forma 52'!$K$109</definedName>
    <definedName name="VAS050_F_KintamosiosSanaudosPerskaiciuotosPavirsiniuNuotekuTvarkymas" localSheetId="4">'Forma 52'!$J$109</definedName>
    <definedName name="VAS050_F_KintamosiosSanaudosPerskaiciuotosPavirsiniuNuotekuTvarkymas">'Forma 52'!$J$109</definedName>
    <definedName name="VAS050_F_KintamosiosSanaudosPerskaiciuotosPristatymas" localSheetId="4">'Forma 52'!$F$109</definedName>
    <definedName name="VAS050_F_KintamosiosSanaudosPerskaiciuotosPristatymas">'Forma 52'!$F$109</definedName>
    <definedName name="VAS050_F_KintamosiosSanaudosPerskaiciuotosSurinkimas" localSheetId="4">'Forma 52'!$G$109</definedName>
    <definedName name="VAS050_F_KintamosiosSanaudosPerskaiciuotosSurinkimas">'Forma 52'!$G$109</definedName>
    <definedName name="VAS050_F_KintamosiosSanaudosPerskaiciuotosValymas" localSheetId="4">'Forma 52'!$H$109</definedName>
    <definedName name="VAS050_F_KintamosiosSanaudosPerskaiciuotosValymas">'Forma 52'!$H$109</definedName>
    <definedName name="VAS050_F_KituMokesciuTarifuApskaitosVeikla" localSheetId="4">'Forma 52'!$D$72</definedName>
    <definedName name="VAS050_F_KituMokesciuTarifuApskaitosVeikla">'Forma 52'!$D$72</definedName>
    <definedName name="VAS050_F_KituMokesciuTarifuGavybasuRuosimu" localSheetId="4">'Forma 52'!$E$72</definedName>
    <definedName name="VAS050_F_KituMokesciuTarifuGavybasuRuosimu">'Forma 52'!$E$72</definedName>
    <definedName name="VAS050_F_KituMokesciuTarifuNuotekuDumbloTvarkymas" localSheetId="4">'Forma 52'!$I$72</definedName>
    <definedName name="VAS050_F_KituMokesciuTarifuNuotekuDumbloTvarkymas">'Forma 52'!$I$72</definedName>
    <definedName name="VAS050_F_KituMokesciuTarifuNuotekuTransportavimasAsenizacijos" localSheetId="4">'Forma 52'!$K$72</definedName>
    <definedName name="VAS050_F_KituMokesciuTarifuNuotekuTransportavimasAsenizacijos">'Forma 52'!$K$72</definedName>
    <definedName name="VAS050_F_KituMokesciuTarifuPavirsiniuNuotekuTvarkymas" localSheetId="4">'Forma 52'!$J$72</definedName>
    <definedName name="VAS050_F_KituMokesciuTarifuPavirsiniuNuotekuTvarkymas">'Forma 52'!$J$72</definedName>
    <definedName name="VAS050_F_KituMokesciuTarifuPristatymas" localSheetId="4">'Forma 52'!$F$72</definedName>
    <definedName name="VAS050_F_KituMokesciuTarifuPristatymas">'Forma 52'!$F$72</definedName>
    <definedName name="VAS050_F_KituMokesciuTarifuSurinkimas" localSheetId="4">'Forma 52'!$G$72</definedName>
    <definedName name="VAS050_F_KituMokesciuTarifuSurinkimas">'Forma 52'!$G$72</definedName>
    <definedName name="VAS050_F_KituMokesciuTarifuValymas" localSheetId="4">'Forma 52'!$H$72</definedName>
    <definedName name="VAS050_F_KituMokesciuTarifuValymas">'Forma 52'!$H$72</definedName>
    <definedName name="VAS050_F_LietuvojeTaikomasPelnoVersloVienetai" localSheetId="4">'Forma 52'!$L$92</definedName>
    <definedName name="VAS050_F_LietuvojeTaikomasPelnoVersloVienetai">'Forma 52'!$L$92</definedName>
    <definedName name="VAS050_F_MetaiPoBazinesApskaitosVeikla" localSheetId="4">'Forma 52'!$D$14</definedName>
    <definedName name="VAS050_F_MetaiPoBazinesApskaitosVeikla">'Forma 52'!$D$14</definedName>
    <definedName name="VAS050_F_MetaiPoBazinesGavybasuRuosimu" localSheetId="4">'Forma 52'!$E$14</definedName>
    <definedName name="VAS050_F_MetaiPoBazinesGavybasuRuosimu">'Forma 52'!$E$14</definedName>
    <definedName name="VAS050_F_MetaiPoBazinesNuotekuDumbloTvarkymas" localSheetId="4">'Forma 52'!$I$14</definedName>
    <definedName name="VAS050_F_MetaiPoBazinesNuotekuDumbloTvarkymas">'Forma 52'!$I$14</definedName>
    <definedName name="VAS050_F_MetaiPoBazinesNuotekuTransportavimasAsenizacijos" localSheetId="4">'Forma 52'!$K$14</definedName>
    <definedName name="VAS050_F_MetaiPoBazinesNuotekuTransportavimasAsenizacijos">'Forma 52'!$K$14</definedName>
    <definedName name="VAS050_F_MetaiPoBazinesPavirsiniuNuotekuTvarkymas" localSheetId="4">'Forma 52'!$J$14</definedName>
    <definedName name="VAS050_F_MetaiPoBazinesPavirsiniuNuotekuTvarkymas">'Forma 52'!$J$14</definedName>
    <definedName name="VAS050_F_MetaiPoBazinesPristatymas" localSheetId="4">'Forma 52'!$F$14</definedName>
    <definedName name="VAS050_F_MetaiPoBazinesPristatymas">'Forma 52'!$F$14</definedName>
    <definedName name="VAS050_F_MetaiPoBazinesSurinkimas" localSheetId="4">'Forma 52'!$G$14</definedName>
    <definedName name="VAS050_F_MetaiPoBazinesSurinkimas">'Forma 52'!$G$14</definedName>
    <definedName name="VAS050_F_MetaiPoBazinesValymas" localSheetId="4">'Forma 52'!$H$14</definedName>
    <definedName name="VAS050_F_MetaiPoBazinesValymas">'Forma 52'!$H$14</definedName>
    <definedName name="VAS050_F_MokesciuTarifuKoeficientas2NuotekuDumbloTvarkymas" localSheetId="4">'Forma 52'!$I$67</definedName>
    <definedName name="VAS050_F_MokesciuTarifuKoeficientas2NuotekuDumbloTvarkymas">'Forma 52'!$I$67</definedName>
    <definedName name="VAS050_F_MokesciuTarifuKoeficientas2PavirsiniuNuotekuTvarkymas" localSheetId="4">'Forma 52'!$J$67</definedName>
    <definedName name="VAS050_F_MokesciuTarifuKoeficientas2PavirsiniuNuotekuTvarkymas">'Forma 52'!$J$67</definedName>
    <definedName name="VAS050_F_MokesciuTarifuKoeficientas2Valymas" localSheetId="4">'Forma 52'!$H$67</definedName>
    <definedName name="VAS050_F_MokesciuTarifuKoeficientas2Valymas">'Forma 52'!$H$67</definedName>
    <definedName name="VAS050_F_MokesciuTarifuKoeficientasGavybasuRuosimu" localSheetId="4">'Forma 52'!$E$57</definedName>
    <definedName name="VAS050_F_MokesciuTarifuKoeficientasGavybasuRuosimu">'Forma 52'!$E$57</definedName>
    <definedName name="VAS050_F_MokesciuUzGamtosGavybasuRuosimu" localSheetId="4">'Forma 52'!$E$62</definedName>
    <definedName name="VAS050_F_MokesciuUzGamtosGavybasuRuosimu">'Forma 52'!$E$62</definedName>
    <definedName name="VAS050_F_NetiesioginesIrAdministracinesApskaitosVeikla" localSheetId="4">'Forma 52'!$D$42</definedName>
    <definedName name="VAS050_F_NetiesioginesIrAdministracinesApskaitosVeikla">'Forma 52'!$D$42</definedName>
    <definedName name="VAS050_F_NetiesioginesIrAdministracinesGavybasuRuosimu" localSheetId="4">'Forma 52'!$E$42</definedName>
    <definedName name="VAS050_F_NetiesioginesIrAdministracinesGavybasuRuosimu">'Forma 52'!$E$42</definedName>
    <definedName name="VAS050_F_NetiesioginesIrAdministracinesNuotekuDumbloTvarkymas" localSheetId="4">'Forma 52'!$I$42</definedName>
    <definedName name="VAS050_F_NetiesioginesIrAdministracinesNuotekuDumbloTvarkymas">'Forma 52'!$I$42</definedName>
    <definedName name="VAS050_F_NetiesioginesIrAdministracinesNuotekuTransportavimasAsenizacijos" localSheetId="4">'Forma 52'!$K$42</definedName>
    <definedName name="VAS050_F_NetiesioginesIrAdministracinesNuotekuTransportavimasAsenizacijos">'Forma 52'!$K$42</definedName>
    <definedName name="VAS050_F_NetiesioginesIrAdministracinesPavirsiniuNuotekuTvarkymas" localSheetId="4">'Forma 52'!$J$42</definedName>
    <definedName name="VAS050_F_NetiesioginesIrAdministracinesPavirsiniuNuotekuTvarkymas">'Forma 52'!$J$42</definedName>
    <definedName name="VAS050_F_NetiesioginesIrAdministracinesPristatymas" localSheetId="4">'Forma 52'!$F$42</definedName>
    <definedName name="VAS050_F_NetiesioginesIrAdministracinesPristatymas">'Forma 52'!$F$42</definedName>
    <definedName name="VAS050_F_NetiesioginesIrAdministracinesSurinkimas" localSheetId="4">'Forma 52'!$G$42</definedName>
    <definedName name="VAS050_F_NetiesioginesIrAdministracinesSurinkimas">'Forma 52'!$G$42</definedName>
    <definedName name="VAS050_F_NetiesioginesIrAdministracinesValymas" localSheetId="4">'Forma 52'!$H$42</definedName>
    <definedName name="VAS050_F_NetiesioginesIrAdministracinesValymas">'Forma 52'!$H$42</definedName>
    <definedName name="VAS050_F_NuosavasKapitalasfinansavimoVersloVienetai" localSheetId="4">'Forma 52'!$L$93</definedName>
    <definedName name="VAS050_F_NuosavasKapitalasfinansavimoVersloVienetai">'Forma 52'!$L$93</definedName>
    <definedName name="VAS050_F_NuosavasKapitalasVersloVienetai" localSheetId="4">'Forma 52'!$L$90</definedName>
    <definedName name="VAS050_F_NuosavasKapitalasVersloVienetai">'Forma 52'!$L$90</definedName>
    <definedName name="VAS050_F_NuosavoKapitaloGrazaVersloVienetai" localSheetId="4">'Forma 52'!$L$91</definedName>
    <definedName name="VAS050_F_NuosavoKapitaloGrazaVersloVienetai">'Forma 52'!$L$91</definedName>
    <definedName name="VAS050_F_NuoUkioSubjekto2ApskaitosVeikla" localSheetId="4">'Forma 52'!$D$100</definedName>
    <definedName name="VAS050_F_NuoUkioSubjekto2ApskaitosVeikla">'Forma 52'!$D$100</definedName>
    <definedName name="VAS050_F_NuoUkioSubjekto2GavybasuRuosimu" localSheetId="4">'Forma 52'!$E$100</definedName>
    <definedName name="VAS050_F_NuoUkioSubjekto2GavybasuRuosimu">'Forma 52'!$E$100</definedName>
    <definedName name="VAS050_F_NuoUkioSubjekto2NuotekuDumbloTvarkymas" localSheetId="4">'Forma 52'!$I$100</definedName>
    <definedName name="VAS050_F_NuoUkioSubjekto2NuotekuDumbloTvarkymas">'Forma 52'!$I$100</definedName>
    <definedName name="VAS050_F_NuoUkioSubjekto2NuotekuTransportavimasAsenizacijos" localSheetId="4">'Forma 52'!$K$100</definedName>
    <definedName name="VAS050_F_NuoUkioSubjekto2NuotekuTransportavimasAsenizacijos">'Forma 52'!$K$100</definedName>
    <definedName name="VAS050_F_NuoUkioSubjekto2PavirsiniuNuotekuTvarkymas" localSheetId="4">'Forma 52'!$J$100</definedName>
    <definedName name="VAS050_F_NuoUkioSubjekto2PavirsiniuNuotekuTvarkymas">'Forma 52'!$J$100</definedName>
    <definedName name="VAS050_F_NuoUkioSubjekto2Pristatymas" localSheetId="4">'Forma 52'!$F$100</definedName>
    <definedName name="VAS050_F_NuoUkioSubjekto2Pristatymas">'Forma 52'!$F$100</definedName>
    <definedName name="VAS050_F_NuoUkioSubjekto2Surinkimas" localSheetId="4">'Forma 52'!$G$100</definedName>
    <definedName name="VAS050_F_NuoUkioSubjekto2Surinkimas">'Forma 52'!$G$100</definedName>
    <definedName name="VAS050_F_NuoUkioSubjekto2Valymas" localSheetId="4">'Forma 52'!$H$100</definedName>
    <definedName name="VAS050_F_NuoUkioSubjekto2Valymas">'Forma 52'!$H$100</definedName>
    <definedName name="VAS050_F_NuoUkioSubjekto3ApskaitosVeikla" localSheetId="4">'Forma 52'!$D$102</definedName>
    <definedName name="VAS050_F_NuoUkioSubjekto3ApskaitosVeikla">'Forma 52'!$D$102</definedName>
    <definedName name="VAS050_F_NuoUkioSubjekto3GavybasuRuosimu" localSheetId="4">'Forma 52'!$E$102</definedName>
    <definedName name="VAS050_F_NuoUkioSubjekto3GavybasuRuosimu">'Forma 52'!$E$102</definedName>
    <definedName name="VAS050_F_NuoUkioSubjekto3NuotekuDumbloTvarkymas" localSheetId="4">'Forma 52'!$I$102</definedName>
    <definedName name="VAS050_F_NuoUkioSubjekto3NuotekuDumbloTvarkymas">'Forma 52'!$I$102</definedName>
    <definedName name="VAS050_F_NuoUkioSubjekto3NuotekuTransportavimasAsenizacijos" localSheetId="4">'Forma 52'!$K$102</definedName>
    <definedName name="VAS050_F_NuoUkioSubjekto3NuotekuTransportavimasAsenizacijos">'Forma 52'!$K$102</definedName>
    <definedName name="VAS050_F_NuoUkioSubjekto3PavirsiniuNuotekuTvarkymas" localSheetId="4">'Forma 52'!$J$102</definedName>
    <definedName name="VAS050_F_NuoUkioSubjekto3PavirsiniuNuotekuTvarkymas">'Forma 52'!$J$102</definedName>
    <definedName name="VAS050_F_NuoUkioSubjekto3Pristatymas" localSheetId="4">'Forma 52'!$F$102</definedName>
    <definedName name="VAS050_F_NuoUkioSubjekto3Pristatymas">'Forma 52'!$F$102</definedName>
    <definedName name="VAS050_F_NuoUkioSubjekto3Surinkimas" localSheetId="4">'Forma 52'!$G$102</definedName>
    <definedName name="VAS050_F_NuoUkioSubjekto3Surinkimas">'Forma 52'!$G$102</definedName>
    <definedName name="VAS050_F_NuoUkioSubjekto3Valymas" localSheetId="4">'Forma 52'!$H$102</definedName>
    <definedName name="VAS050_F_NuoUkioSubjekto3Valymas">'Forma 52'!$H$102</definedName>
    <definedName name="VAS050_F_NuoUkioSubjekto4ApskaitosVeikla" localSheetId="4">'Forma 52'!$D$104</definedName>
    <definedName name="VAS050_F_NuoUkioSubjekto4ApskaitosVeikla">'Forma 52'!$D$104</definedName>
    <definedName name="VAS050_F_NuoUkioSubjekto4GavybasuRuosimu" localSheetId="4">'Forma 52'!$E$104</definedName>
    <definedName name="VAS050_F_NuoUkioSubjekto4GavybasuRuosimu">'Forma 52'!$E$104</definedName>
    <definedName name="VAS050_F_NuoUkioSubjekto4NuotekuDumbloTvarkymas" localSheetId="4">'Forma 52'!$I$104</definedName>
    <definedName name="VAS050_F_NuoUkioSubjekto4NuotekuDumbloTvarkymas">'Forma 52'!$I$104</definedName>
    <definedName name="VAS050_F_NuoUkioSubjekto4NuotekuTransportavimasAsenizacijos" localSheetId="4">'Forma 52'!$K$104</definedName>
    <definedName name="VAS050_F_NuoUkioSubjekto4NuotekuTransportavimasAsenizacijos">'Forma 52'!$K$104</definedName>
    <definedName name="VAS050_F_NuoUkioSubjekto4PavirsiniuNuotekuTvarkymas" localSheetId="4">'Forma 52'!$J$104</definedName>
    <definedName name="VAS050_F_NuoUkioSubjekto4PavirsiniuNuotekuTvarkymas">'Forma 52'!$J$104</definedName>
    <definedName name="VAS050_F_NuoUkioSubjekto4Pristatymas" localSheetId="4">'Forma 52'!$F$104</definedName>
    <definedName name="VAS050_F_NuoUkioSubjekto4Pristatymas">'Forma 52'!$F$104</definedName>
    <definedName name="VAS050_F_NuoUkioSubjekto4Surinkimas" localSheetId="4">'Forma 52'!$G$104</definedName>
    <definedName name="VAS050_F_NuoUkioSubjekto4Surinkimas">'Forma 52'!$G$104</definedName>
    <definedName name="VAS050_F_NuoUkioSubjekto4Valymas" localSheetId="4">'Forma 52'!$H$104</definedName>
    <definedName name="VAS050_F_NuoUkioSubjekto4Valymas">'Forma 52'!$H$104</definedName>
    <definedName name="VAS050_F_NuoUkioSubjektoApskaitosVeikla" localSheetId="4">'Forma 52'!$D$98</definedName>
    <definedName name="VAS050_F_NuoUkioSubjektoApskaitosVeikla">'Forma 52'!$D$98</definedName>
    <definedName name="VAS050_F_NuoUkioSubjektoGavybasuRuosimu" localSheetId="4">'Forma 52'!$E$98</definedName>
    <definedName name="VAS050_F_NuoUkioSubjektoGavybasuRuosimu">'Forma 52'!$E$98</definedName>
    <definedName name="VAS050_F_NuoUkioSubjektoNuotekuDumbloTvarkymas" localSheetId="4">'Forma 52'!$I$98</definedName>
    <definedName name="VAS050_F_NuoUkioSubjektoNuotekuDumbloTvarkymas">'Forma 52'!$I$98</definedName>
    <definedName name="VAS050_F_NuoUkioSubjektoNuotekuTransportavimasAsenizacijos" localSheetId="4">'Forma 52'!$K$98</definedName>
    <definedName name="VAS050_F_NuoUkioSubjektoNuotekuTransportavimasAsenizacijos">'Forma 52'!$K$98</definedName>
    <definedName name="VAS050_F_NuoUkioSubjektoPavirsiniuNuotekuTvarkymas" localSheetId="4">'Forma 52'!$J$98</definedName>
    <definedName name="VAS050_F_NuoUkioSubjektoPavirsiniuNuotekuTvarkymas">'Forma 52'!$J$98</definedName>
    <definedName name="VAS050_F_NuoUkioSubjektoPristatymas" localSheetId="4">'Forma 52'!$F$98</definedName>
    <definedName name="VAS050_F_NuoUkioSubjektoPristatymas">'Forma 52'!$F$98</definedName>
    <definedName name="VAS050_F_NuoUkioSubjektoSurinkimas" localSheetId="4">'Forma 52'!$G$98</definedName>
    <definedName name="VAS050_F_NuoUkioSubjektoSurinkimas">'Forma 52'!$G$98</definedName>
    <definedName name="VAS050_F_NuoUkioSubjektoValymas" localSheetId="4">'Forma 52'!$H$98</definedName>
    <definedName name="VAS050_F_NuoUkioSubjektoValymas">'Forma 52'!$H$98</definedName>
    <definedName name="VAS050_F_NustatytaInvesticijuGrazosApskaitosVeikla" localSheetId="4">'Forma 52'!$D$81</definedName>
    <definedName name="VAS050_F_NustatytaInvesticijuGrazosApskaitosVeikla">'Forma 52'!$D$81</definedName>
    <definedName name="VAS050_F_NustatytaInvesticijuGrazosGavybasuRuosimu" localSheetId="4">'Forma 52'!$E$81</definedName>
    <definedName name="VAS050_F_NustatytaInvesticijuGrazosGavybasuRuosimu">'Forma 52'!$E$81</definedName>
    <definedName name="VAS050_F_NustatytaInvesticijuGrazosNuotekuDumbloTvarkymas" localSheetId="4">'Forma 52'!$I$81</definedName>
    <definedName name="VAS050_F_NustatytaInvesticijuGrazosNuotekuDumbloTvarkymas">'Forma 52'!$I$81</definedName>
    <definedName name="VAS050_F_NustatytaInvesticijuGrazosNuotekuTransportavimasAsenizacijos" localSheetId="4">'Forma 52'!$K$81</definedName>
    <definedName name="VAS050_F_NustatytaInvesticijuGrazosNuotekuTransportavimasAsenizacijos">'Forma 52'!$K$81</definedName>
    <definedName name="VAS050_F_NustatytaInvesticijuGrazosPavirsiniuNuotekuTvarkymas" localSheetId="4">'Forma 52'!$J$81</definedName>
    <definedName name="VAS050_F_NustatytaInvesticijuGrazosPavirsiniuNuotekuTvarkymas">'Forma 52'!$J$81</definedName>
    <definedName name="VAS050_F_NustatytaInvesticijuGrazosPristatymas" localSheetId="4">'Forma 52'!$F$81</definedName>
    <definedName name="VAS050_F_NustatytaInvesticijuGrazosPristatymas">'Forma 52'!$F$81</definedName>
    <definedName name="VAS050_F_NustatytaInvesticijuGrazosSurinkimas" localSheetId="4">'Forma 52'!$G$81</definedName>
    <definedName name="VAS050_F_NustatytaInvesticijuGrazosSurinkimas">'Forma 52'!$G$81</definedName>
    <definedName name="VAS050_F_NustatytaInvesticijuGrazosValymas" localSheetId="4">'Forma 52'!$H$81</definedName>
    <definedName name="VAS050_F_NustatytaInvesticijuGrazosValymas">'Forma 52'!$H$81</definedName>
    <definedName name="VAS050_F_ParduotuPaslauguKiekisApskaitosVeikla" localSheetId="4">'Forma 52'!$D$22</definedName>
    <definedName name="VAS050_F_ParduotuPaslauguKiekisApskaitosVeikla">'Forma 52'!$D$22</definedName>
    <definedName name="VAS050_F_ParduotuPaslauguKiekisGavybasuRuosimu" localSheetId="4">'Forma 52'!$E$22</definedName>
    <definedName name="VAS050_F_ParduotuPaslauguKiekisGavybasuRuosimu">'Forma 52'!$E$22</definedName>
    <definedName name="VAS050_F_ParduotuPaslauguKiekisNuotekuDumbloTvarkymas" localSheetId="4">'Forma 52'!$I$22</definedName>
    <definedName name="VAS050_F_ParduotuPaslauguKiekisNuotekuDumbloTvarkymas">'Forma 52'!$I$22</definedName>
    <definedName name="VAS050_F_ParduotuPaslauguKiekisNuotekuTransportavimasAsenizacijos" localSheetId="4">'Forma 52'!$K$22</definedName>
    <definedName name="VAS050_F_ParduotuPaslauguKiekisNuotekuTransportavimasAsenizacijos">'Forma 52'!$K$22</definedName>
    <definedName name="VAS050_F_ParduotuPaslauguKiekisPavirsiniuNuotekuTvarkymas" localSheetId="4">'Forma 52'!$J$22</definedName>
    <definedName name="VAS050_F_ParduotuPaslauguKiekisPavirsiniuNuotekuTvarkymas">'Forma 52'!$J$22</definedName>
    <definedName name="VAS050_F_ParduotuPaslauguKiekisPristatymas" localSheetId="4">'Forma 52'!$F$22</definedName>
    <definedName name="VAS050_F_ParduotuPaslauguKiekisPristatymas">'Forma 52'!$F$22</definedName>
    <definedName name="VAS050_F_ParduotuPaslauguKiekisSurinkimas" localSheetId="4">'Forma 52'!$G$22</definedName>
    <definedName name="VAS050_F_ParduotuPaslauguKiekisSurinkimas">'Forma 52'!$G$22</definedName>
    <definedName name="VAS050_F_ParduotuPaslauguKiekisValymas" localSheetId="4">'Forma 52'!$H$22</definedName>
    <definedName name="VAS050_F_ParduotuPaslauguKiekisValymas">'Forma 52'!$H$22</definedName>
    <definedName name="VAS050_F_PaskutinioPerskaiciavimoAtaskaitinioApskaitosVeikla" localSheetId="4">'Forma 52'!$D$17</definedName>
    <definedName name="VAS050_F_PaskutinioPerskaiciavimoAtaskaitinioApskaitosVeikla">'Forma 52'!$D$17</definedName>
    <definedName name="VAS050_F_PaskutinioPerskaiciavimoAtaskaitinioGavybasuRuosimu" localSheetId="4">'Forma 52'!$E$17</definedName>
    <definedName name="VAS050_F_PaskutinioPerskaiciavimoAtaskaitinioGavybasuRuosimu">'Forma 52'!$E$17</definedName>
    <definedName name="VAS050_F_PaskutinioPerskaiciavimoAtaskaitinioNuotekuDumbloTvarkymas" localSheetId="4">'Forma 52'!$I$17</definedName>
    <definedName name="VAS050_F_PaskutinioPerskaiciavimoAtaskaitinioNuotekuDumbloTvarkymas">'Forma 52'!$I$17</definedName>
    <definedName name="VAS050_F_PaskutinioPerskaiciavimoAtaskaitinioNuotekuTransportavimasAsenizacijos" localSheetId="4">'Forma 52'!$K$17</definedName>
    <definedName name="VAS050_F_PaskutinioPerskaiciavimoAtaskaitinioNuotekuTransportavimasAsenizacijos">'Forma 52'!$K$17</definedName>
    <definedName name="VAS050_F_PaskutinioPerskaiciavimoAtaskaitinioPavirsiniuNuotekuTvarkymas" localSheetId="4">'Forma 52'!$J$17</definedName>
    <definedName name="VAS050_F_PaskutinioPerskaiciavimoAtaskaitinioPavirsiniuNuotekuTvarkymas">'Forma 52'!$J$17</definedName>
    <definedName name="VAS050_F_PaskutinioPerskaiciavimoAtaskaitinioPristatymas" localSheetId="4">'Forma 52'!$F$17</definedName>
    <definedName name="VAS050_F_PaskutinioPerskaiciavimoAtaskaitinioPristatymas">'Forma 52'!$F$17</definedName>
    <definedName name="VAS050_F_PaskutinioPerskaiciavimoAtaskaitinioSurinkimas" localSheetId="4">'Forma 52'!$G$17</definedName>
    <definedName name="VAS050_F_PaskutinioPerskaiciavimoAtaskaitinioSurinkimas">'Forma 52'!$G$17</definedName>
    <definedName name="VAS050_F_PaskutinioPerskaiciavimoAtaskaitinioValymas" localSheetId="4">'Forma 52'!$H$17</definedName>
    <definedName name="VAS050_F_PaskutinioPerskaiciavimoAtaskaitinioValymas">'Forma 52'!$H$17</definedName>
    <definedName name="VAS050_F_PaslauguKainuPerskaiciavimoApskaitosVeikla" localSheetId="4">'Forma 52'!$D$106</definedName>
    <definedName name="VAS050_F_PaslauguKainuPerskaiciavimoApskaitosVeikla">'Forma 52'!$D$106</definedName>
    <definedName name="VAS050_F_PaslauguKainuPerskaiciavimoGavybasuRuosimu" localSheetId="4">'Forma 52'!$E$106</definedName>
    <definedName name="VAS050_F_PaslauguKainuPerskaiciavimoGavybasuRuosimu">'Forma 52'!$E$106</definedName>
    <definedName name="VAS050_F_PaslauguKainuPerskaiciavimoNuotekuDumbloTvarkymas" localSheetId="4">'Forma 52'!$I$106</definedName>
    <definedName name="VAS050_F_PaslauguKainuPerskaiciavimoNuotekuDumbloTvarkymas">'Forma 52'!$I$106</definedName>
    <definedName name="VAS050_F_PaslauguKainuPerskaiciavimoNuotekuTransportavimasAsenizacijos" localSheetId="4">'Forma 52'!$K$106</definedName>
    <definedName name="VAS050_F_PaslauguKainuPerskaiciavimoNuotekuTransportavimasAsenizacijos">'Forma 52'!$K$106</definedName>
    <definedName name="VAS050_F_PaslauguKainuPerskaiciavimoPavirsiniuNuotekuTvarkymas" localSheetId="4">'Forma 52'!$J$106</definedName>
    <definedName name="VAS050_F_PaslauguKainuPerskaiciavimoPavirsiniuNuotekuTvarkymas">'Forma 52'!$J$106</definedName>
    <definedName name="VAS050_F_PaslauguKainuPerskaiciavimoPristatymas" localSheetId="4">'Forma 52'!$F$106</definedName>
    <definedName name="VAS050_F_PaslauguKainuPerskaiciavimoPristatymas">'Forma 52'!$F$106</definedName>
    <definedName name="VAS050_F_PaslauguKainuPerskaiciavimoSurinkimas" localSheetId="4">'Forma 52'!$G$106</definedName>
    <definedName name="VAS050_F_PaslauguKainuPerskaiciavimoSurinkimas">'Forma 52'!$G$106</definedName>
    <definedName name="VAS050_F_PaslauguKainuPerskaiciavimoValymas" localSheetId="4">'Forma 52'!$H$106</definedName>
    <definedName name="VAS050_F_PaslauguKainuPerskaiciavimoValymas">'Forma 52'!$H$106</definedName>
    <definedName name="VAS050_F_PerskaiciavimoAtaskaitinioLaikotarpioApskaitosVeikla" localSheetId="4">'Forma 52'!$D$16</definedName>
    <definedName name="VAS050_F_PerskaiciavimoAtaskaitinioLaikotarpioApskaitosVeikla">'Forma 52'!$D$16</definedName>
    <definedName name="VAS050_F_PerskaiciavimoAtaskaitinioLaikotarpioGavybasuRuosimu" localSheetId="4">'Forma 52'!$E$16</definedName>
    <definedName name="VAS050_F_PerskaiciavimoAtaskaitinioLaikotarpioGavybasuRuosimu">'Forma 52'!$E$16</definedName>
    <definedName name="VAS050_F_PerskaiciavimoAtaskaitinioLaikotarpioNuotekuDumbloTvarkymas" localSheetId="4">'Forma 52'!$I$16</definedName>
    <definedName name="VAS050_F_PerskaiciavimoAtaskaitinioLaikotarpioNuotekuDumbloTvarkymas">'Forma 52'!$I$16</definedName>
    <definedName name="VAS050_F_PerskaiciavimoAtaskaitinioLaikotarpioNuotekuTransportavimasAsenizacijos" localSheetId="4">'Forma 52'!$K$16</definedName>
    <definedName name="VAS050_F_PerskaiciavimoAtaskaitinioLaikotarpioNuotekuTransportavimasAsenizacijos">'Forma 52'!$K$16</definedName>
    <definedName name="VAS050_F_PerskaiciavimoAtaskaitinioLaikotarpioPavirsiniuNuotekuTvarkymas" localSheetId="4">'Forma 52'!$J$16</definedName>
    <definedName name="VAS050_F_PerskaiciavimoAtaskaitinioLaikotarpioPavirsiniuNuotekuTvarkymas">'Forma 52'!$J$16</definedName>
    <definedName name="VAS050_F_PerskaiciavimoAtaskaitinioLaikotarpioPristatymas" localSheetId="4">'Forma 52'!$F$16</definedName>
    <definedName name="VAS050_F_PerskaiciavimoAtaskaitinioLaikotarpioPristatymas">'Forma 52'!$F$16</definedName>
    <definedName name="VAS050_F_PerskaiciavimoAtaskaitinioLaikotarpioSurinkimas" localSheetId="4">'Forma 52'!$G$16</definedName>
    <definedName name="VAS050_F_PerskaiciavimoAtaskaitinioLaikotarpioSurinkimas">'Forma 52'!$G$16</definedName>
    <definedName name="VAS050_F_PerskaiciavimoAtaskaitinioLaikotarpioValymas" localSheetId="4">'Forma 52'!$H$16</definedName>
    <definedName name="VAS050_F_PerskaiciavimoAtaskaitinioLaikotarpioValymas">'Forma 52'!$H$16</definedName>
    <definedName name="VAS050_F_PerskaiciuotosKintamosiosSanaudosGavybasuRuosimu" localSheetId="4">'Forma 52'!$E$110</definedName>
    <definedName name="VAS050_F_PerskaiciuotosKintamosiosSanaudosGavybasuRuosimu">'Forma 52'!$E$110</definedName>
    <definedName name="VAS050_F_PerskaiciuotosKintamosiosSanaudosNuotekuDumbloTvarkymas" localSheetId="4">'Forma 52'!$I$110</definedName>
    <definedName name="VAS050_F_PerskaiciuotosKintamosiosSanaudosNuotekuDumbloTvarkymas">'Forma 52'!$I$110</definedName>
    <definedName name="VAS050_F_PerskaiciuotosKintamosiosSanaudosNuotekuTransportavimasAsenizacijos" localSheetId="4">'Forma 52'!$K$110</definedName>
    <definedName name="VAS050_F_PerskaiciuotosKintamosiosSanaudosNuotekuTransportavimasAsenizacijos">'Forma 52'!$K$110</definedName>
    <definedName name="VAS050_F_PerskaiciuotosKintamosiosSanaudosPavirsiniuNuotekuTvarkymas" localSheetId="4">'Forma 52'!$J$110</definedName>
    <definedName name="VAS050_F_PerskaiciuotosKintamosiosSanaudosPavirsiniuNuotekuTvarkymas">'Forma 52'!$J$110</definedName>
    <definedName name="VAS050_F_PerskaiciuotosKintamosiosSanaudosPristatymas" localSheetId="4">'Forma 52'!$F$110</definedName>
    <definedName name="VAS050_F_PerskaiciuotosKintamosiosSanaudosPristatymas">'Forma 52'!$F$110</definedName>
    <definedName name="VAS050_F_PerskaiciuotosKintamosiosSanaudosSurinkimas" localSheetId="4">'Forma 52'!$G$110</definedName>
    <definedName name="VAS050_F_PerskaiciuotosKintamosiosSanaudosSurinkimas">'Forma 52'!$G$110</definedName>
    <definedName name="VAS050_F_PerskaiciuotosKintamosiosSanaudosValymas" localSheetId="4">'Forma 52'!$H$110</definedName>
    <definedName name="VAS050_F_PerskaiciuotosKintamosiosSanaudosValymas">'Forma 52'!$H$110</definedName>
    <definedName name="VAS050_F_PirmujuBazinioLaikotarpioApskaitosVeikla" localSheetId="4">'Forma 52'!$D$107</definedName>
    <definedName name="VAS050_F_PirmujuBazinioLaikotarpioApskaitosVeikla">'Forma 52'!$D$107</definedName>
    <definedName name="VAS050_F_PirmujuBazinioLaikotarpioGavybasuRuosimu" localSheetId="4">'Forma 52'!$E$107</definedName>
    <definedName name="VAS050_F_PirmujuBazinioLaikotarpioGavybasuRuosimu">'Forma 52'!$E$107</definedName>
    <definedName name="VAS050_F_PirmujuBazinioLaikotarpioNuotekuDumbloTvarkymas" localSheetId="4">'Forma 52'!$I$107</definedName>
    <definedName name="VAS050_F_PirmujuBazinioLaikotarpioNuotekuDumbloTvarkymas">'Forma 52'!$I$107</definedName>
    <definedName name="VAS050_F_PirmujuBazinioLaikotarpioNuotekuTransportavimasAsenizacijos" localSheetId="4">'Forma 52'!$K$107</definedName>
    <definedName name="VAS050_F_PirmujuBazinioLaikotarpioNuotekuTransportavimasAsenizacijos">'Forma 52'!$K$107</definedName>
    <definedName name="VAS050_F_PirmujuBazinioLaikotarpioPavirsiniuNuotekuTvarkymas" localSheetId="4">'Forma 52'!$J$107</definedName>
    <definedName name="VAS050_F_PirmujuBazinioLaikotarpioPavirsiniuNuotekuTvarkymas">'Forma 52'!$J$107</definedName>
    <definedName name="VAS050_F_PirmujuBazinioLaikotarpioPristatymas" localSheetId="4">'Forma 52'!$F$107</definedName>
    <definedName name="VAS050_F_PirmujuBazinioLaikotarpioPristatymas">'Forma 52'!$F$107</definedName>
    <definedName name="VAS050_F_PirmujuBazinioLaikotarpioSurinkimas" localSheetId="4">'Forma 52'!$G$107</definedName>
    <definedName name="VAS050_F_PirmujuBazinioLaikotarpioSurinkimas">'Forma 52'!$G$107</definedName>
    <definedName name="VAS050_F_PirmujuBazinioLaikotarpioValymas" localSheetId="4">'Forma 52'!$H$107</definedName>
    <definedName name="VAS050_F_PirmujuBazinioLaikotarpioValymas">'Forma 52'!$H$107</definedName>
    <definedName name="VAS050_F_PriskaitytaInvesticijuGrazosApskaitosVeikla" localSheetId="4">'Forma 52'!$D$95</definedName>
    <definedName name="VAS050_F_PriskaitytaInvesticijuGrazosApskaitosVeikla">'Forma 52'!$D$95</definedName>
    <definedName name="VAS050_F_PriskaitytaInvesticijuGrazosGavybasuRuosimu" localSheetId="4">'Forma 52'!$E$95</definedName>
    <definedName name="VAS050_F_PriskaitytaInvesticijuGrazosGavybasuRuosimu">'Forma 52'!$E$95</definedName>
    <definedName name="VAS050_F_PriskaitytaInvesticijuGrazosNuotekuDumbloTvarkymas" localSheetId="4">'Forma 52'!$I$95</definedName>
    <definedName name="VAS050_F_PriskaitytaInvesticijuGrazosNuotekuDumbloTvarkymas">'Forma 52'!$I$95</definedName>
    <definedName name="VAS050_F_PriskaitytaInvesticijuGrazosNuotekuTransportavimasAsenizacijos" localSheetId="4">'Forma 52'!$K$95</definedName>
    <definedName name="VAS050_F_PriskaitytaInvesticijuGrazosNuotekuTransportavimasAsenizacijos">'Forma 52'!$K$95</definedName>
    <definedName name="VAS050_F_PriskaitytaInvesticijuGrazosPavirsiniuNuotekuTvarkymas" localSheetId="4">'Forma 52'!$J$95</definedName>
    <definedName name="VAS050_F_PriskaitytaInvesticijuGrazosPavirsiniuNuotekuTvarkymas">'Forma 52'!$J$95</definedName>
    <definedName name="VAS050_F_PriskaitytaInvesticijuGrazosPristatymas" localSheetId="4">'Forma 52'!$F$95</definedName>
    <definedName name="VAS050_F_PriskaitytaInvesticijuGrazosPristatymas">'Forma 52'!$F$95</definedName>
    <definedName name="VAS050_F_PriskaitytaInvesticijuGrazosSurinkimas" localSheetId="4">'Forma 52'!$G$95</definedName>
    <definedName name="VAS050_F_PriskaitytaInvesticijuGrazosSurinkimas">'Forma 52'!$G$95</definedName>
    <definedName name="VAS050_F_PriskaitytaInvesticijuGrazosValymas" localSheetId="4">'Forma 52'!$H$95</definedName>
    <definedName name="VAS050_F_PriskaitytaInvesticijuGrazosValymas">'Forma 52'!$H$95</definedName>
    <definedName name="VAS050_F_ProtingumoKriterijuAtitinkantiVersloVienetai" localSheetId="4">'Forma 52'!$L$86</definedName>
    <definedName name="VAS050_F_ProtingumoKriterijuAtitinkantiVersloVienetai">'Forma 52'!$L$86</definedName>
    <definedName name="VAS050_F_SilumaiNaudojamuEnergetiniuApskaitosVeikla" localSheetId="4">'Forma 52'!$D$44</definedName>
    <definedName name="VAS050_F_SilumaiNaudojamuEnergetiniuApskaitosVeikla">'Forma 52'!$D$44</definedName>
    <definedName name="VAS050_F_SilumaiNaudojamuEnergetiniuGavybasuRuosimu" localSheetId="4">'Forma 52'!$E$44</definedName>
    <definedName name="VAS050_F_SilumaiNaudojamuEnergetiniuGavybasuRuosimu">'Forma 52'!$E$44</definedName>
    <definedName name="VAS050_F_SilumaiNaudojamuEnergetiniuNuotekuDumbloTvarkymas" localSheetId="4">'Forma 52'!$I$44</definedName>
    <definedName name="VAS050_F_SilumaiNaudojamuEnergetiniuNuotekuDumbloTvarkymas">'Forma 52'!$I$44</definedName>
    <definedName name="VAS050_F_SilumaiNaudojamuEnergetiniuNuotekuTransportavimasAsenizacijos" localSheetId="4">'Forma 52'!$K$44</definedName>
    <definedName name="VAS050_F_SilumaiNaudojamuEnergetiniuNuotekuTransportavimasAsenizacijos">'Forma 52'!$K$44</definedName>
    <definedName name="VAS050_F_SilumaiNaudojamuEnergetiniuPavirsiniuNuotekuTvarkymas" localSheetId="4">'Forma 52'!$J$44</definedName>
    <definedName name="VAS050_F_SilumaiNaudojamuEnergetiniuPavirsiniuNuotekuTvarkymas">'Forma 52'!$J$44</definedName>
    <definedName name="VAS050_F_SilumaiNaudojamuEnergetiniuPristatymas" localSheetId="4">'Forma 52'!$F$44</definedName>
    <definedName name="VAS050_F_SilumaiNaudojamuEnergetiniuPristatymas">'Forma 52'!$F$44</definedName>
    <definedName name="VAS050_F_SilumaiNaudojamuEnergetiniuSurinkimas" localSheetId="4">'Forma 52'!$G$44</definedName>
    <definedName name="VAS050_F_SilumaiNaudojamuEnergetiniuSurinkimas">'Forma 52'!$G$44</definedName>
    <definedName name="VAS050_F_SilumaiNaudojamuEnergetiniuValymas" localSheetId="4">'Forma 52'!$H$44</definedName>
    <definedName name="VAS050_F_SilumaiNaudojamuEnergetiniuValymas">'Forma 52'!$H$44</definedName>
    <definedName name="VAS050_F_SilumosEnergijosSanaudosApskaitosVeikla" localSheetId="4">'Forma 52'!$D$47</definedName>
    <definedName name="VAS050_F_SilumosEnergijosSanaudosApskaitosVeikla">'Forma 52'!$D$47</definedName>
    <definedName name="VAS050_F_SilumosEnergijosSanaudosGavybasuRuosimu" localSheetId="4">'Forma 52'!$E$47</definedName>
    <definedName name="VAS050_F_SilumosEnergijosSanaudosGavybasuRuosimu">'Forma 52'!$E$47</definedName>
    <definedName name="VAS050_F_SilumosEnergijosSanaudosNuotekuDumbloTvarkymas" localSheetId="4">'Forma 52'!$I$47</definedName>
    <definedName name="VAS050_F_SilumosEnergijosSanaudosNuotekuDumbloTvarkymas">'Forma 52'!$I$47</definedName>
    <definedName name="VAS050_F_SilumosEnergijosSanaudosNuotekuTransportavimasAsenizacijos" localSheetId="4">'Forma 52'!$K$47</definedName>
    <definedName name="VAS050_F_SilumosEnergijosSanaudosNuotekuTransportavimasAsenizacijos">'Forma 52'!$K$47</definedName>
    <definedName name="VAS050_F_SilumosEnergijosSanaudosPavirsiniuNuotekuTvarkymas" localSheetId="4">'Forma 52'!$J$47</definedName>
    <definedName name="VAS050_F_SilumosEnergijosSanaudosPavirsiniuNuotekuTvarkymas">'Forma 52'!$J$47</definedName>
    <definedName name="VAS050_F_SilumosEnergijosSanaudosPristatymas" localSheetId="4">'Forma 52'!$F$47</definedName>
    <definedName name="VAS050_F_SilumosEnergijosSanaudosPristatymas">'Forma 52'!$F$47</definedName>
    <definedName name="VAS050_F_SilumosEnergijosSanaudosSurinkimas" localSheetId="4">'Forma 52'!$G$47</definedName>
    <definedName name="VAS050_F_SilumosEnergijosSanaudosSurinkimas">'Forma 52'!$G$47</definedName>
    <definedName name="VAS050_F_SilumosEnergijosSanaudosValymas" localSheetId="4">'Forma 52'!$H$47</definedName>
    <definedName name="VAS050_F_SilumosEnergijosSanaudosValymas">'Forma 52'!$H$47</definedName>
    <definedName name="VAS050_F_SkolintasKapitalasfinansavimoVersloVienetai" localSheetId="4">'Forma 52'!$L$88</definedName>
    <definedName name="VAS050_F_SkolintasKapitalasfinansavimoVersloVienetai">'Forma 52'!$L$88</definedName>
    <definedName name="VAS050_F_SkolintasKapitalasVersloVienetai" localSheetId="4">'Forma 52'!$L$89</definedName>
    <definedName name="VAS050_F_SkolintasKapitalasVersloVienetai">'Forma 52'!$L$89</definedName>
    <definedName name="VAS050_F_SkolintoKapitaloKainaVersloVienetai" localSheetId="4">'Forma 52'!$L$87</definedName>
    <definedName name="VAS050_F_SkolintoKapitaloKainaVersloVienetai">'Forma 52'!$L$87</definedName>
    <definedName name="VAS050_F_SuvartotasSilumosKiekisApskaitosVeikla" localSheetId="4">'Forma 52'!$D$46</definedName>
    <definedName name="VAS050_F_SuvartotasSilumosKiekisApskaitosVeikla">'Forma 52'!$D$46</definedName>
    <definedName name="VAS050_F_SuvartotasSilumosKiekisGavybasuRuosimu" localSheetId="4">'Forma 52'!$E$46</definedName>
    <definedName name="VAS050_F_SuvartotasSilumosKiekisGavybasuRuosimu">'Forma 52'!$E$46</definedName>
    <definedName name="VAS050_F_SuvartotasSilumosKiekisNuotekuDumbloTvarkymas" localSheetId="4">'Forma 52'!$I$46</definedName>
    <definedName name="VAS050_F_SuvartotasSilumosKiekisNuotekuDumbloTvarkymas">'Forma 52'!$I$46</definedName>
    <definedName name="VAS050_F_SuvartotasSilumosKiekisNuotekuTransportavimasAsenizacijos" localSheetId="4">'Forma 52'!$K$46</definedName>
    <definedName name="VAS050_F_SuvartotasSilumosKiekisNuotekuTransportavimasAsenizacijos">'Forma 52'!$K$46</definedName>
    <definedName name="VAS050_F_SuvartotasSilumosKiekisPavirsiniuNuotekuTvarkymas" localSheetId="4">'Forma 52'!$J$46</definedName>
    <definedName name="VAS050_F_SuvartotasSilumosKiekisPavirsiniuNuotekuTvarkymas">'Forma 52'!$J$46</definedName>
    <definedName name="VAS050_F_SuvartotasSilumosKiekisPristatymas" localSheetId="4">'Forma 52'!$F$46</definedName>
    <definedName name="VAS050_F_SuvartotasSilumosKiekisPristatymas">'Forma 52'!$F$46</definedName>
    <definedName name="VAS050_F_SuvartotasSilumosKiekisSurinkimas" localSheetId="4">'Forma 52'!$G$46</definedName>
    <definedName name="VAS050_F_SuvartotasSilumosKiekisSurinkimas">'Forma 52'!$G$46</definedName>
    <definedName name="VAS050_F_SuvartotasSilumosKiekisValymas" localSheetId="4">'Forma 52'!$H$46</definedName>
    <definedName name="VAS050_F_SuvartotasSilumosKiekisValymas">'Forma 52'!$H$46</definedName>
    <definedName name="VAS050_F_TechnologinioKuroKainuGavybasuRuosimu" localSheetId="4">'Forma 52'!$E$52</definedName>
    <definedName name="VAS050_F_TechnologinioKuroKainuGavybasuRuosimu">'Forma 52'!$E$52</definedName>
    <definedName name="VAS050_F_TechnologinioKuroKainuNuotekuDumbloTvarkymas" localSheetId="4">'Forma 52'!$I$52</definedName>
    <definedName name="VAS050_F_TechnologinioKuroKainuNuotekuDumbloTvarkymas">'Forma 52'!$I$52</definedName>
    <definedName name="VAS050_F_TechnologinioKuroKainuPavirsiniuNuotekuTvarkymas" localSheetId="4">'Forma 52'!$J$52</definedName>
    <definedName name="VAS050_F_TechnologinioKuroKainuPavirsiniuNuotekuTvarkymas">'Forma 52'!$J$52</definedName>
    <definedName name="VAS050_F_TechnologinioKuroKainuPristatymas" localSheetId="4">'Forma 52'!$F$52</definedName>
    <definedName name="VAS050_F_TechnologinioKuroKainuPristatymas">'Forma 52'!$F$52</definedName>
    <definedName name="VAS050_F_TechnologinioKuroKainuSurinkimas" localSheetId="4">'Forma 52'!$G$52</definedName>
    <definedName name="VAS050_F_TechnologinioKuroKainuSurinkimas">'Forma 52'!$G$52</definedName>
    <definedName name="VAS050_F_TechnologinioKuroKainuValymas" localSheetId="4">'Forma 52'!$H$52</definedName>
    <definedName name="VAS050_F_TechnologinioKuroKainuValymas">'Forma 52'!$H$52</definedName>
    <definedName name="VAS050_F_TurtoApimtisreguliuojamoApskaitosVeikla" localSheetId="4">'Forma 52'!$D$94</definedName>
    <definedName name="VAS050_F_TurtoApimtisreguliuojamoApskaitosVeikla">'Forma 52'!$D$94</definedName>
    <definedName name="VAS050_F_TurtoApimtisreguliuojamoGavybasuRuosimu" localSheetId="4">'Forma 52'!$E$94</definedName>
    <definedName name="VAS050_F_TurtoApimtisreguliuojamoGavybasuRuosimu">'Forma 52'!$E$94</definedName>
    <definedName name="VAS050_F_TurtoApimtisreguliuojamoNuotekuDumbloTvarkymas" localSheetId="4">'Forma 52'!$I$94</definedName>
    <definedName name="VAS050_F_TurtoApimtisreguliuojamoNuotekuDumbloTvarkymas">'Forma 52'!$I$94</definedName>
    <definedName name="VAS050_F_TurtoApimtisreguliuojamoNuotekuTransportavimasAsenizacijos" localSheetId="4">'Forma 52'!$K$94</definedName>
    <definedName name="VAS050_F_TurtoApimtisreguliuojamoNuotekuTransportavimasAsenizacijos">'Forma 52'!$K$94</definedName>
    <definedName name="VAS050_F_TurtoApimtisreguliuojamoPavirsiniuNuotekuTvarkymas" localSheetId="4">'Forma 52'!$J$94</definedName>
    <definedName name="VAS050_F_TurtoApimtisreguliuojamoPavirsiniuNuotekuTvarkymas">'Forma 52'!$J$94</definedName>
    <definedName name="VAS050_F_TurtoApimtisreguliuojamoPristatymas" localSheetId="4">'Forma 52'!$F$94</definedName>
    <definedName name="VAS050_F_TurtoApimtisreguliuojamoPristatymas">'Forma 52'!$F$94</definedName>
    <definedName name="VAS050_F_TurtoApimtisreguliuojamoSurinkimas" localSheetId="4">'Forma 52'!$G$94</definedName>
    <definedName name="VAS050_F_TurtoApimtisreguliuojamoSurinkimas">'Forma 52'!$G$94</definedName>
    <definedName name="VAS050_F_TurtoApimtisreguliuojamoValymas" localSheetId="4">'Forma 52'!$H$94</definedName>
    <definedName name="VAS050_F_TurtoApimtisreguliuojamoValymas">'Forma 52'!$H$94</definedName>
    <definedName name="VAS050_F_VidutineBazineKainaGavybasuRuosimu" localSheetId="4">'Forma 52'!$E$28</definedName>
    <definedName name="VAS050_F_VidutineBazineKainaGavybasuRuosimu">'Forma 52'!$E$28</definedName>
    <definedName name="VAS050_F_VidutineBazineKainaNuotekuDumbloTvarkymas" localSheetId="4">'Forma 52'!$I$28</definedName>
    <definedName name="VAS050_F_VidutineBazineKainaNuotekuDumbloTvarkymas">'Forma 52'!$I$28</definedName>
    <definedName name="VAS050_F_VidutineBazineKainaNuotekuTransportavimasAsenizacijos" localSheetId="4">'Forma 52'!$K$28</definedName>
    <definedName name="VAS050_F_VidutineBazineKainaNuotekuTransportavimasAsenizacijos">'Forma 52'!$K$28</definedName>
    <definedName name="VAS050_F_VidutineBazineKainaPavirsiniuNuotekuTvarkymas" localSheetId="4">'Forma 52'!$J$28</definedName>
    <definedName name="VAS050_F_VidutineBazineKainaPavirsiniuNuotekuTvarkymas">'Forma 52'!$J$28</definedName>
    <definedName name="VAS050_F_VidutineBazineKainaPristatymas" localSheetId="4">'Forma 52'!$F$28</definedName>
    <definedName name="VAS050_F_VidutineBazineKainaPristatymas">'Forma 52'!$F$28</definedName>
    <definedName name="VAS050_F_VidutineBazineKainaSurinkimas" localSheetId="4">'Forma 52'!$G$28</definedName>
    <definedName name="VAS050_F_VidutineBazineKainaSurinkimas">'Forma 52'!$G$28</definedName>
    <definedName name="VAS050_F_VidutineBazineKainaValymas" localSheetId="4">'Forma 52'!$H$28</definedName>
    <definedName name="VAS050_F_VidutineBazineKainaValymas">'Forma 52'!$H$28</definedName>
    <definedName name="VAS050_F_VidutinisMetinisVartotojuApskaitosVeikla" localSheetId="4">'Forma 52'!$D$15</definedName>
    <definedName name="VAS050_F_VidutinisMetinisVartotojuApskaitosVeikla">'Forma 52'!$D$15</definedName>
    <definedName name="VAS050_F_VidutinisMetinisVartotojuGavybasuRuosimu" localSheetId="4">'Forma 52'!$E$15</definedName>
    <definedName name="VAS050_F_VidutinisMetinisVartotojuGavybasuRuosimu">'Forma 52'!$E$15</definedName>
    <definedName name="VAS050_F_VidutinisMetinisVartotojuNuotekuDumbloTvarkymas" localSheetId="4">'Forma 52'!$I$15</definedName>
    <definedName name="VAS050_F_VidutinisMetinisVartotojuNuotekuDumbloTvarkymas">'Forma 52'!$I$15</definedName>
    <definedName name="VAS050_F_VidutinisMetinisVartotojuNuotekuTransportavimasAsenizacijos" localSheetId="4">'Forma 52'!$K$15</definedName>
    <definedName name="VAS050_F_VidutinisMetinisVartotojuNuotekuTransportavimasAsenizacijos">'Forma 52'!$K$15</definedName>
    <definedName name="VAS050_F_VidutinisMetinisVartotojuPavirsiniuNuotekuTvarkymas" localSheetId="4">'Forma 52'!$J$15</definedName>
    <definedName name="VAS050_F_VidutinisMetinisVartotojuPavirsiniuNuotekuTvarkymas">'Forma 52'!$J$15</definedName>
    <definedName name="VAS050_F_VidutinisMetinisVartotojuPristatymas" localSheetId="4">'Forma 52'!$F$15</definedName>
    <definedName name="VAS050_F_VidutinisMetinisVartotojuPristatymas">'Forma 52'!$F$15</definedName>
    <definedName name="VAS050_F_VidutinisMetinisVartotojuSurinkimas" localSheetId="4">'Forma 52'!$G$15</definedName>
    <definedName name="VAS050_F_VidutinisMetinisVartotojuSurinkimas">'Forma 52'!$G$15</definedName>
    <definedName name="VAS050_F_VidutinisMetinisVartotojuValymas" localSheetId="4">'Forma 52'!$H$15</definedName>
    <definedName name="VAS050_F_VidutinisMetinisVartotojuValymas">'Forma 52'!$H$15</definedName>
    <definedName name="VAS051_D_AbonentaiPerkantysPavirsiniu" localSheetId="2">'Forma 53'!$B$49</definedName>
    <definedName name="VAS051_D_AbonentaiPerkantysPavirsiniu">'Forma 53'!$B$49</definedName>
    <definedName name="VAS051_D_AbonentamsPerkantiemsGeriamaji" localSheetId="2">'Forma 53'!$B$33</definedName>
    <definedName name="VAS051_D_AbonentamsPerkantiemsGeriamaji">'Forma 53'!$B$33</definedName>
    <definedName name="VAS051_D_AbonentamsPerkantiemsGeriamajiVandeniSkirtaSupilstyti" localSheetId="2">'Forma 53'!$B$41</definedName>
    <definedName name="VAS051_D_AbonentamsPerkantiemsGeriamajiVandeniSkirtaSupilstyti">'Forma 53'!$B$41</definedName>
    <definedName name="VAS051_D_AbonentamsPerkantiemsGeriamojo" localSheetId="2">'Forma 53'!$B$37</definedName>
    <definedName name="VAS051_D_AbonentamsPerkantiemsGeriamojo">'Forma 53'!$B$37</definedName>
    <definedName name="VAS051_D_AtsiskaitomujuApskaitosPrietaisu" localSheetId="2">'Forma 53'!$C$9</definedName>
    <definedName name="VAS051_D_AtsiskaitomujuApskaitosPrietaisu">'Forma 53'!$C$9</definedName>
    <definedName name="VAS051_D_BazineKaina1" localSheetId="2">'Forma 53'!$B$14</definedName>
    <definedName name="VAS051_D_BazineKaina1">'Forma 53'!$B$14</definedName>
    <definedName name="VAS051_D_BazineKaina10" localSheetId="2">'Forma 53'!$B$50</definedName>
    <definedName name="VAS051_D_BazineKaina10">'Forma 53'!$B$50</definedName>
    <definedName name="VAS051_D_BazineKaina11" localSheetId="2">'Forma 53'!$B$54</definedName>
    <definedName name="VAS051_D_BazineKaina11">'Forma 53'!$B$54</definedName>
    <definedName name="VAS051_D_BazineKaina2" localSheetId="2">'Forma 53'!$B$18</definedName>
    <definedName name="VAS051_D_BazineKaina2">'Forma 53'!$B$18</definedName>
    <definedName name="VAS051_D_BazineKaina3" localSheetId="2">'Forma 53'!$B$22</definedName>
    <definedName name="VAS051_D_BazineKaina3">'Forma 53'!$B$22</definedName>
    <definedName name="VAS051_D_BazineKaina4" localSheetId="2">'Forma 53'!$B$26</definedName>
    <definedName name="VAS051_D_BazineKaina4">'Forma 53'!$B$26</definedName>
    <definedName name="VAS051_D_BazineKaina5" localSheetId="2">'Forma 53'!$B$30</definedName>
    <definedName name="VAS051_D_BazineKaina5">'Forma 53'!$B$30</definedName>
    <definedName name="VAS051_D_BazineKaina6" localSheetId="2">'Forma 53'!$B$34</definedName>
    <definedName name="VAS051_D_BazineKaina6">'Forma 53'!$B$34</definedName>
    <definedName name="VAS051_D_BazineKaina7" localSheetId="2">'Forma 53'!$B$38</definedName>
    <definedName name="VAS051_D_BazineKaina7">'Forma 53'!$B$38</definedName>
    <definedName name="VAS051_D_BazineKaina8" localSheetId="2">'Forma 53'!$B$42</definedName>
    <definedName name="VAS051_D_BazineKaina8">'Forma 53'!$B$42</definedName>
    <definedName name="VAS051_D_BazineKaina9" localSheetId="2">'Forma 53'!$B$46</definedName>
    <definedName name="VAS051_D_BazineKaina9">'Forma 53'!$B$46</definedName>
    <definedName name="VAS051_D_Gavyba" localSheetId="2">'Forma 53'!$D$10</definedName>
    <definedName name="VAS051_D_Gavyba">'Forma 53'!$D$10</definedName>
    <definedName name="VAS051_D_GeriamojoVandensTiekimas" localSheetId="2">'Forma 53'!$K$9</definedName>
    <definedName name="VAS051_D_GeriamojoVandensTiekimas">'Forma 53'!$K$9</definedName>
    <definedName name="VAS051_D_IsViso45" localSheetId="2">'Forma 53'!$F$10</definedName>
    <definedName name="VAS051_D_IsViso45">'Forma 53'!$F$10</definedName>
    <definedName name="VAS051_D_IsViso789" localSheetId="2">'Forma 53'!$J$10</definedName>
    <definedName name="VAS051_D_IsViso789">'Forma 53'!$J$10</definedName>
    <definedName name="VAS051_D_KainosPokytis1" localSheetId="2">'Forma 53'!$B$15</definedName>
    <definedName name="VAS051_D_KainosPokytis1">'Forma 53'!$B$15</definedName>
    <definedName name="VAS051_D_KainosPokytis10" localSheetId="2">'Forma 53'!$B$51</definedName>
    <definedName name="VAS051_D_KainosPokytis10">'Forma 53'!$B$51</definedName>
    <definedName name="VAS051_D_KainosPokytis11" localSheetId="2">'Forma 53'!$B$55</definedName>
    <definedName name="VAS051_D_KainosPokytis11">'Forma 53'!$B$55</definedName>
    <definedName name="VAS051_D_KainosPokytis2" localSheetId="2">'Forma 53'!$B$19</definedName>
    <definedName name="VAS051_D_KainosPokytis2">'Forma 53'!$B$19</definedName>
    <definedName name="VAS051_D_KainosPokytis3" localSheetId="2">'Forma 53'!$B$23</definedName>
    <definedName name="VAS051_D_KainosPokytis3">'Forma 53'!$B$23</definedName>
    <definedName name="VAS051_D_KainosPokytis4" localSheetId="2">'Forma 53'!$B$27</definedName>
    <definedName name="VAS051_D_KainosPokytis4">'Forma 53'!$B$27</definedName>
    <definedName name="VAS051_D_KainosPokytis5" localSheetId="2">'Forma 53'!$B$31</definedName>
    <definedName name="VAS051_D_KainosPokytis5">'Forma 53'!$B$31</definedName>
    <definedName name="VAS051_D_KainosPokytis6" localSheetId="2">'Forma 53'!$B$35</definedName>
    <definedName name="VAS051_D_KainosPokytis6">'Forma 53'!$B$35</definedName>
    <definedName name="VAS051_D_KainosPokytis7" localSheetId="2">'Forma 53'!$B$39</definedName>
    <definedName name="VAS051_D_KainosPokytis7">'Forma 53'!$B$39</definedName>
    <definedName name="VAS051_D_KainosPokytis8" localSheetId="2">'Forma 53'!$B$43</definedName>
    <definedName name="VAS051_D_KainosPokytis8">'Forma 53'!$B$43</definedName>
    <definedName name="VAS051_D_KainosPokytis9" localSheetId="2">'Forma 53'!$B$47</definedName>
    <definedName name="VAS051_D_KainosPokytis9">'Forma 53'!$B$47</definedName>
    <definedName name="VAS051_D_KaiVandensApskaitos2" localSheetId="2">'Forma 53'!$B$17</definedName>
    <definedName name="VAS051_D_KaiVandensApskaitos2">'Forma 53'!$B$17</definedName>
    <definedName name="VAS051_D_KaiVandensApskaitos4" localSheetId="2">'Forma 53'!$B$25</definedName>
    <definedName name="VAS051_D_KaiVandensApskaitos4">'Forma 53'!$B$25</definedName>
    <definedName name="VAS051_D_NuotekuDumbloTvarkymas" localSheetId="2">'Forma 53'!$I$10</definedName>
    <definedName name="VAS051_D_NuotekuDumbloTvarkymas">'Forma 53'!$I$10</definedName>
    <definedName name="VAS051_D_NuotekuTransportavimasAsenizacijos" localSheetId="2">'Forma 53'!$M$10</definedName>
    <definedName name="VAS051_D_NuotekuTransportavimasAsenizacijos">'Forma 53'!$M$10</definedName>
    <definedName name="VAS051_D_NuotekuTvarkymasLtm3" localSheetId="2">'Forma 53'!$G$9</definedName>
    <definedName name="VAS051_D_NuotekuTvarkymasLtm3">'Forma 53'!$G$9</definedName>
    <definedName name="VAS051_D_NuotekuTvarkymasLtm32" localSheetId="2">'Forma 53'!$L$9</definedName>
    <definedName name="VAS051_D_NuotekuTvarkymasLtm32">'Forma 53'!$L$9</definedName>
    <definedName name="VAS051_D_PavirsiniuNuotekuTvarkymas" localSheetId="2">'Forma 53'!$L$10</definedName>
    <definedName name="VAS051_D_PavirsiniuNuotekuTvarkymas">'Forma 53'!$L$10</definedName>
    <definedName name="VAS051_D_PerskaiciuotaKaina1" localSheetId="2">'Forma 53'!$B$16</definedName>
    <definedName name="VAS051_D_PerskaiciuotaKaina1">'Forma 53'!$B$16</definedName>
    <definedName name="VAS051_D_PerskaiciuotaKaina10" localSheetId="2">'Forma 53'!$B$52</definedName>
    <definedName name="VAS051_D_PerskaiciuotaKaina10">'Forma 53'!$B$52</definedName>
    <definedName name="VAS051_D_PerskaiciuotaKaina11" localSheetId="2">'Forma 53'!$B$56</definedName>
    <definedName name="VAS051_D_PerskaiciuotaKaina11">'Forma 53'!$B$56</definedName>
    <definedName name="VAS051_D_PerskaiciuotaKaina2" localSheetId="2">'Forma 53'!$B$20</definedName>
    <definedName name="VAS051_D_PerskaiciuotaKaina2">'Forma 53'!$B$20</definedName>
    <definedName name="VAS051_D_PerskaiciuotaKaina3" localSheetId="2">'Forma 53'!$B$24</definedName>
    <definedName name="VAS051_D_PerskaiciuotaKaina3">'Forma 53'!$B$24</definedName>
    <definedName name="VAS051_D_PerskaiciuotaKaina4" localSheetId="2">'Forma 53'!$B$28</definedName>
    <definedName name="VAS051_D_PerskaiciuotaKaina4">'Forma 53'!$B$28</definedName>
    <definedName name="VAS051_D_PerskaiciuotaKaina5" localSheetId="2">'Forma 53'!$B$32</definedName>
    <definedName name="VAS051_D_PerskaiciuotaKaina5">'Forma 53'!$B$32</definedName>
    <definedName name="VAS051_D_PerskaiciuotaKaina6" localSheetId="2">'Forma 53'!$B$36</definedName>
    <definedName name="VAS051_D_PerskaiciuotaKaina6">'Forma 53'!$B$36</definedName>
    <definedName name="VAS051_D_PerskaiciuotaKaina7" localSheetId="2">'Forma 53'!$B$40</definedName>
    <definedName name="VAS051_D_PerskaiciuotaKaina7">'Forma 53'!$B$40</definedName>
    <definedName name="VAS051_D_PerskaiciuotaKaina8" localSheetId="2">'Forma 53'!$B$44</definedName>
    <definedName name="VAS051_D_PerskaiciuotaKaina8">'Forma 53'!$B$44</definedName>
    <definedName name="VAS051_D_PerskaiciuotaKaina9" localSheetId="2">'Forma 53'!$B$48</definedName>
    <definedName name="VAS051_D_PerskaiciuotaKaina9">'Forma 53'!$B$48</definedName>
    <definedName name="VAS051_D_Pristatymas" localSheetId="2">'Forma 53'!$E$10</definedName>
    <definedName name="VAS051_D_Pristatymas">'Forma 53'!$E$10</definedName>
    <definedName name="VAS051_D_SezoniniamsAbonentams" localSheetId="2">'Forma 53'!$B$45</definedName>
    <definedName name="VAS051_D_SezoniniamsAbonentams">'Forma 53'!$B$45</definedName>
    <definedName name="VAS051_D_Surinkimas" localSheetId="2">'Forma 53'!$G$10</definedName>
    <definedName name="VAS051_D_Surinkimas">'Forma 53'!$G$10</definedName>
    <definedName name="VAS051_D_Valymas" localSheetId="2">'Forma 53'!$H$10</definedName>
    <definedName name="VAS051_D_Valymas">'Forma 53'!$H$10</definedName>
    <definedName name="VAS051_D_VandensTiekimasLtm3" localSheetId="2">'Forma 53'!$D$9</definedName>
    <definedName name="VAS051_D_VandensTiekimasLtm3">'Forma 53'!$D$9</definedName>
    <definedName name="VAS051_D_VartotojamsIrAbonentams" localSheetId="2">'Forma 53'!$B$53</definedName>
    <definedName name="VAS051_D_VartotojamsIrAbonentams">'Forma 53'!$B$53</definedName>
    <definedName name="VAS051_D_VartotojamsPerkantiemsPaslaugasBute" localSheetId="2">'Forma 53'!$B$13</definedName>
    <definedName name="VAS051_D_VartotojamsPerkantiemsPaslaugasBute">'Forma 53'!$B$13</definedName>
    <definedName name="VAS051_D_VartotojamsPerkantiemsPaslaugasDaugiabucio" localSheetId="2">'Forma 53'!$B$29</definedName>
    <definedName name="VAS051_D_VartotojamsPerkantiemsPaslaugasDaugiabucio">'Forma 53'!$B$29</definedName>
    <definedName name="VAS051_D_VartotojamsPerkantiemsPaslaugasIndividualiame" localSheetId="2">'Forma 53'!$B$21</definedName>
    <definedName name="VAS051_D_VartotojamsPerkantiemsPaslaugasIndividualiame">'Forma 53'!$B$21</definedName>
    <definedName name="VAS051_F_BazineKaina10PavirsiniuNuotekuTvarkymas" localSheetId="2">'Forma 53'!$L$50</definedName>
    <definedName name="VAS051_F_BazineKaina10PavirsiniuNuotekuTvarkymas">'Forma 53'!$L$50</definedName>
    <definedName name="VAS051_F_BazineKaina11NuotekuTransportavimasAsenizacijos" localSheetId="2">'Forma 53'!$M$54</definedName>
    <definedName name="VAS051_F_BazineKaina11NuotekuTransportavimasAsenizacijos">'Forma 53'!$M$54</definedName>
    <definedName name="VAS051_F_BazineKaina1AtsiskaitomujuApskaitosPrietaisu" localSheetId="2">'Forma 53'!$C$14</definedName>
    <definedName name="VAS051_F_BazineKaina1AtsiskaitomujuApskaitosPrietaisu">'Forma 53'!$C$14</definedName>
    <definedName name="VAS051_F_BazineKaina1Gavyba" localSheetId="2">'Forma 53'!$D$14</definedName>
    <definedName name="VAS051_F_BazineKaina1Gavyba">'Forma 53'!$D$14</definedName>
    <definedName name="VAS051_F_BazineKaina1GeriamojoVandensTiekimas" localSheetId="2">'Forma 53'!$K$14</definedName>
    <definedName name="VAS051_F_BazineKaina1GeriamojoVandensTiekimas">'Forma 53'!$K$14</definedName>
    <definedName name="VAS051_F_BazineKaina1IsViso45" localSheetId="2">'Forma 53'!$F$14</definedName>
    <definedName name="VAS051_F_BazineKaina1IsViso45">'Forma 53'!$F$14</definedName>
    <definedName name="VAS051_F_BazineKaina1IsViso789" localSheetId="2">'Forma 53'!$J$14</definedName>
    <definedName name="VAS051_F_BazineKaina1IsViso789">'Forma 53'!$J$14</definedName>
    <definedName name="VAS051_F_BazineKaina1NuotekuDumbloTvarkymas" localSheetId="2">'Forma 53'!$I$14</definedName>
    <definedName name="VAS051_F_BazineKaina1NuotekuDumbloTvarkymas">'Forma 53'!$I$14</definedName>
    <definedName name="VAS051_F_BazineKaina1Pristatymas" localSheetId="2">'Forma 53'!$E$14</definedName>
    <definedName name="VAS051_F_BazineKaina1Pristatymas">'Forma 53'!$E$14</definedName>
    <definedName name="VAS051_F_BazineKaina1Surinkimas" localSheetId="2">'Forma 53'!$G$14</definedName>
    <definedName name="VAS051_F_BazineKaina1Surinkimas">'Forma 53'!$G$14</definedName>
    <definedName name="VAS051_F_BazineKaina1Valymas" localSheetId="2">'Forma 53'!$H$14</definedName>
    <definedName name="VAS051_F_BazineKaina1Valymas">'Forma 53'!$H$14</definedName>
    <definedName name="VAS051_F_BazineKaina2AtsiskaitomujuApskaitosPrietaisu" localSheetId="2">'Forma 53'!$C$18</definedName>
    <definedName name="VAS051_F_BazineKaina2AtsiskaitomujuApskaitosPrietaisu">'Forma 53'!$C$18</definedName>
    <definedName name="VAS051_F_BazineKaina3AtsiskaitomujuApskaitosPrietaisu" localSheetId="2">'Forma 53'!$C$22</definedName>
    <definedName name="VAS051_F_BazineKaina3AtsiskaitomujuApskaitosPrietaisu">'Forma 53'!$C$22</definedName>
    <definedName name="VAS051_F_BazineKaina3Gavyba" localSheetId="2">'Forma 53'!$D$22</definedName>
    <definedName name="VAS051_F_BazineKaina3Gavyba">'Forma 53'!$D$22</definedName>
    <definedName name="VAS051_F_BazineKaina3GeriamojoVandensTiekimas" localSheetId="2">'Forma 53'!$K$22</definedName>
    <definedName name="VAS051_F_BazineKaina3GeriamojoVandensTiekimas">'Forma 53'!$K$22</definedName>
    <definedName name="VAS051_F_BazineKaina3IsViso45" localSheetId="2">'Forma 53'!$F$22</definedName>
    <definedName name="VAS051_F_BazineKaina3IsViso45">'Forma 53'!$F$22</definedName>
    <definedName name="VAS051_F_BazineKaina3IsViso789" localSheetId="2">'Forma 53'!$J$22</definedName>
    <definedName name="VAS051_F_BazineKaina3IsViso789">'Forma 53'!$J$22</definedName>
    <definedName name="VAS051_F_BazineKaina3NuotekuDumbloTvarkymas" localSheetId="2">'Forma 53'!$I$22</definedName>
    <definedName name="VAS051_F_BazineKaina3NuotekuDumbloTvarkymas">'Forma 53'!$I$22</definedName>
    <definedName name="VAS051_F_BazineKaina3Pristatymas" localSheetId="2">'Forma 53'!$E$22</definedName>
    <definedName name="VAS051_F_BazineKaina3Pristatymas">'Forma 53'!$E$22</definedName>
    <definedName name="VAS051_F_BazineKaina3Surinkimas" localSheetId="2">'Forma 53'!$G$22</definedName>
    <definedName name="VAS051_F_BazineKaina3Surinkimas">'Forma 53'!$G$22</definedName>
    <definedName name="VAS051_F_BazineKaina3Valymas" localSheetId="2">'Forma 53'!$H$22</definedName>
    <definedName name="VAS051_F_BazineKaina3Valymas">'Forma 53'!$H$22</definedName>
    <definedName name="VAS051_F_BazineKaina4AtsiskaitomujuApskaitosPrietaisu" localSheetId="2">'Forma 53'!$C$26</definedName>
    <definedName name="VAS051_F_BazineKaina4AtsiskaitomujuApskaitosPrietaisu">'Forma 53'!$C$26</definedName>
    <definedName name="VAS051_F_BazineKaina5AtsiskaitomujuApskaitosPrietaisu" localSheetId="2">'Forma 53'!$C$30</definedName>
    <definedName name="VAS051_F_BazineKaina5AtsiskaitomujuApskaitosPrietaisu">'Forma 53'!$C$30</definedName>
    <definedName name="VAS051_F_BazineKaina5Gavyba" localSheetId="2">'Forma 53'!$D$30</definedName>
    <definedName name="VAS051_F_BazineKaina5Gavyba">'Forma 53'!$D$30</definedName>
    <definedName name="VAS051_F_BazineKaina5GeriamojoVandensTiekimas" localSheetId="2">'Forma 53'!$K$30</definedName>
    <definedName name="VAS051_F_BazineKaina5GeriamojoVandensTiekimas">'Forma 53'!$K$30</definedName>
    <definedName name="VAS051_F_BazineKaina5IsViso45" localSheetId="2">'Forma 53'!$F$30</definedName>
    <definedName name="VAS051_F_BazineKaina5IsViso45">'Forma 53'!$F$30</definedName>
    <definedName name="VAS051_F_BazineKaina5IsViso789" localSheetId="2">'Forma 53'!$J$30</definedName>
    <definedName name="VAS051_F_BazineKaina5IsViso789">'Forma 53'!$J$30</definedName>
    <definedName name="VAS051_F_BazineKaina5NuotekuDumbloTvarkymas" localSheetId="2">'Forma 53'!$I$30</definedName>
    <definedName name="VAS051_F_BazineKaina5NuotekuDumbloTvarkymas">'Forma 53'!$I$30</definedName>
    <definedName name="VAS051_F_BazineKaina5Pristatymas" localSheetId="2">'Forma 53'!$E$30</definedName>
    <definedName name="VAS051_F_BazineKaina5Pristatymas">'Forma 53'!$E$30</definedName>
    <definedName name="VAS051_F_BazineKaina5Surinkimas" localSheetId="2">'Forma 53'!$G$30</definedName>
    <definedName name="VAS051_F_BazineKaina5Surinkimas">'Forma 53'!$G$30</definedName>
    <definedName name="VAS051_F_BazineKaina5Valymas" localSheetId="2">'Forma 53'!$H$30</definedName>
    <definedName name="VAS051_F_BazineKaina5Valymas">'Forma 53'!$H$30</definedName>
    <definedName name="VAS051_F_BazineKaina6AtsiskaitomujuApskaitosPrietaisu" localSheetId="2">'Forma 53'!$C$34</definedName>
    <definedName name="VAS051_F_BazineKaina6AtsiskaitomujuApskaitosPrietaisu">'Forma 53'!$C$34</definedName>
    <definedName name="VAS051_F_BazineKaina6Gavyba" localSheetId="2">'Forma 53'!$D$34</definedName>
    <definedName name="VAS051_F_BazineKaina6Gavyba">'Forma 53'!$D$34</definedName>
    <definedName name="VAS051_F_BazineKaina6GeriamojoVandensTiekimas" localSheetId="2">'Forma 53'!$K$34</definedName>
    <definedName name="VAS051_F_BazineKaina6GeriamojoVandensTiekimas">'Forma 53'!$K$34</definedName>
    <definedName name="VAS051_F_BazineKaina6IsViso45" localSheetId="2">'Forma 53'!$F$34</definedName>
    <definedName name="VAS051_F_BazineKaina6IsViso45">'Forma 53'!$F$34</definedName>
    <definedName name="VAS051_F_BazineKaina6IsViso789" localSheetId="2">'Forma 53'!$J$34</definedName>
    <definedName name="VAS051_F_BazineKaina6IsViso789">'Forma 53'!$J$34</definedName>
    <definedName name="VAS051_F_BazineKaina6NuotekuDumbloTvarkymas" localSheetId="2">'Forma 53'!$I$34</definedName>
    <definedName name="VAS051_F_BazineKaina6NuotekuDumbloTvarkymas">'Forma 53'!$I$34</definedName>
    <definedName name="VAS051_F_BazineKaina6Pristatymas" localSheetId="2">'Forma 53'!$E$34</definedName>
    <definedName name="VAS051_F_BazineKaina6Pristatymas">'Forma 53'!$E$34</definedName>
    <definedName name="VAS051_F_BazineKaina6Surinkimas" localSheetId="2">'Forma 53'!$G$34</definedName>
    <definedName name="VAS051_F_BazineKaina6Surinkimas">'Forma 53'!$G$34</definedName>
    <definedName name="VAS051_F_BazineKaina6Valymas" localSheetId="2">'Forma 53'!$H$34</definedName>
    <definedName name="VAS051_F_BazineKaina6Valymas">'Forma 53'!$H$34</definedName>
    <definedName name="VAS051_F_BazineKaina7AtsiskaitomujuApskaitosPrietaisu" localSheetId="2">'Forma 53'!$C$38</definedName>
    <definedName name="VAS051_F_BazineKaina7AtsiskaitomujuApskaitosPrietaisu">'Forma 53'!$C$38</definedName>
    <definedName name="VAS051_F_BazineKaina7Gavyba" localSheetId="2">'Forma 53'!$D$38</definedName>
    <definedName name="VAS051_F_BazineKaina7Gavyba">'Forma 53'!$D$38</definedName>
    <definedName name="VAS051_F_BazineKaina7GeriamojoVandensTiekimas" localSheetId="2">'Forma 53'!$K$38</definedName>
    <definedName name="VAS051_F_BazineKaina7GeriamojoVandensTiekimas">'Forma 53'!$K$38</definedName>
    <definedName name="VAS051_F_BazineKaina7IsViso45" localSheetId="2">'Forma 53'!$F$38</definedName>
    <definedName name="VAS051_F_BazineKaina7IsViso45">'Forma 53'!$F$38</definedName>
    <definedName name="VAS051_F_BazineKaina7IsViso789" localSheetId="2">'Forma 53'!$J$38</definedName>
    <definedName name="VAS051_F_BazineKaina7IsViso789">'Forma 53'!$J$38</definedName>
    <definedName name="VAS051_F_BazineKaina7NuotekuDumbloTvarkymas" localSheetId="2">'Forma 53'!$I$38</definedName>
    <definedName name="VAS051_F_BazineKaina7NuotekuDumbloTvarkymas">'Forma 53'!$I$38</definedName>
    <definedName name="VAS051_F_BazineKaina7Pristatymas" localSheetId="2">'Forma 53'!$E$38</definedName>
    <definedName name="VAS051_F_BazineKaina7Pristatymas">'Forma 53'!$E$38</definedName>
    <definedName name="VAS051_F_BazineKaina7Surinkimas" localSheetId="2">'Forma 53'!$G$38</definedName>
    <definedName name="VAS051_F_BazineKaina7Surinkimas">'Forma 53'!$G$38</definedName>
    <definedName name="VAS051_F_BazineKaina7Valymas" localSheetId="2">'Forma 53'!$H$38</definedName>
    <definedName name="VAS051_F_BazineKaina7Valymas">'Forma 53'!$H$38</definedName>
    <definedName name="VAS051_F_BazineKaina8AtsiskaitomujuApskaitosPrietaisu" localSheetId="2">'Forma 53'!$C$42</definedName>
    <definedName name="VAS051_F_BazineKaina8AtsiskaitomujuApskaitosPrietaisu">'Forma 53'!$C$42</definedName>
    <definedName name="VAS051_F_BazineKaina8Gavyba" localSheetId="2">'Forma 53'!$D$42</definedName>
    <definedName name="VAS051_F_BazineKaina8Gavyba">'Forma 53'!$D$42</definedName>
    <definedName name="VAS051_F_BazineKaina8GeriamojoVandensTiekimas" localSheetId="2">'Forma 53'!$K$42</definedName>
    <definedName name="VAS051_F_BazineKaina8GeriamojoVandensTiekimas">'Forma 53'!$K$42</definedName>
    <definedName name="VAS051_F_BazineKaina8IsViso45" localSheetId="2">'Forma 53'!$F$42</definedName>
    <definedName name="VAS051_F_BazineKaina8IsViso45">'Forma 53'!$F$42</definedName>
    <definedName name="VAS051_F_BazineKaina8IsViso789" localSheetId="2">'Forma 53'!$J$42</definedName>
    <definedName name="VAS051_F_BazineKaina8IsViso789">'Forma 53'!$J$42</definedName>
    <definedName name="VAS051_F_BazineKaina8NuotekuDumbloTvarkymas" localSheetId="2">'Forma 53'!$I$42</definedName>
    <definedName name="VAS051_F_BazineKaina8NuotekuDumbloTvarkymas">'Forma 53'!$I$42</definedName>
    <definedName name="VAS051_F_BazineKaina8Pristatymas" localSheetId="2">'Forma 53'!$E$42</definedName>
    <definedName name="VAS051_F_BazineKaina8Pristatymas">'Forma 53'!$E$42</definedName>
    <definedName name="VAS051_F_BazineKaina8Surinkimas" localSheetId="2">'Forma 53'!$G$42</definedName>
    <definedName name="VAS051_F_BazineKaina8Surinkimas">'Forma 53'!$G$42</definedName>
    <definedName name="VAS051_F_BazineKaina8Valymas" localSheetId="2">'Forma 53'!$H$42</definedName>
    <definedName name="VAS051_F_BazineKaina8Valymas">'Forma 53'!$H$42</definedName>
    <definedName name="VAS051_F_BazineKaina9AtsiskaitomujuApskaitosPrietaisu" localSheetId="2">'Forma 53'!$C$46</definedName>
    <definedName name="VAS051_F_BazineKaina9AtsiskaitomujuApskaitosPrietaisu">'Forma 53'!$C$46</definedName>
    <definedName name="VAS051_F_BazineKaina9Gavyba" localSheetId="2">'Forma 53'!$D$46</definedName>
    <definedName name="VAS051_F_BazineKaina9Gavyba">'Forma 53'!$D$46</definedName>
    <definedName name="VAS051_F_BazineKaina9GeriamojoVandensTiekimas" localSheetId="2">'Forma 53'!$K$46</definedName>
    <definedName name="VAS051_F_BazineKaina9GeriamojoVandensTiekimas">'Forma 53'!$K$46</definedName>
    <definedName name="VAS051_F_BazineKaina9IsViso45" localSheetId="2">'Forma 53'!$F$46</definedName>
    <definedName name="VAS051_F_BazineKaina9IsViso45">'Forma 53'!$F$46</definedName>
    <definedName name="VAS051_F_BazineKaina9IsViso789" localSheetId="2">'Forma 53'!$J$46</definedName>
    <definedName name="VAS051_F_BazineKaina9IsViso789">'Forma 53'!$J$46</definedName>
    <definedName name="VAS051_F_BazineKaina9NuotekuDumbloTvarkymas" localSheetId="2">'Forma 53'!$I$46</definedName>
    <definedName name="VAS051_F_BazineKaina9NuotekuDumbloTvarkymas">'Forma 53'!$I$46</definedName>
    <definedName name="VAS051_F_BazineKaina9Pristatymas" localSheetId="2">'Forma 53'!$E$46</definedName>
    <definedName name="VAS051_F_BazineKaina9Pristatymas">'Forma 53'!$E$46</definedName>
    <definedName name="VAS051_F_BazineKaina9Surinkimas" localSheetId="2">'Forma 53'!$G$46</definedName>
    <definedName name="VAS051_F_BazineKaina9Surinkimas">'Forma 53'!$G$46</definedName>
    <definedName name="VAS051_F_BazineKaina9Valymas" localSheetId="2">'Forma 53'!$H$46</definedName>
    <definedName name="VAS051_F_BazineKaina9Valymas">'Forma 53'!$H$46</definedName>
    <definedName name="VAS051_F_KainosPokytis10PavirsiniuNuotekuTvarkymas" localSheetId="2">'Forma 53'!$L$51</definedName>
    <definedName name="VAS051_F_KainosPokytis10PavirsiniuNuotekuTvarkymas">'Forma 53'!$L$51</definedName>
    <definedName name="VAS051_F_KainosPokytis11NuotekuTransportavimasAsenizacijos" localSheetId="2">'Forma 53'!$M$55</definedName>
    <definedName name="VAS051_F_KainosPokytis11NuotekuTransportavimasAsenizacijos">'Forma 53'!$M$55</definedName>
    <definedName name="VAS051_F_KainosPokytis1AtsiskaitomujuApskaitosPrietaisu" localSheetId="2">'Forma 53'!$C$15</definedName>
    <definedName name="VAS051_F_KainosPokytis1AtsiskaitomujuApskaitosPrietaisu">'Forma 53'!$C$15</definedName>
    <definedName name="VAS051_F_KainosPokytis1Gavyba" localSheetId="2">'Forma 53'!$D$15</definedName>
    <definedName name="VAS051_F_KainosPokytis1Gavyba">'Forma 53'!$D$15</definedName>
    <definedName name="VAS051_F_KainosPokytis1GeriamojoVandensTiekimas" localSheetId="2">'Forma 53'!$K$15</definedName>
    <definedName name="VAS051_F_KainosPokytis1GeriamojoVandensTiekimas">'Forma 53'!$K$15</definedName>
    <definedName name="VAS051_F_KainosPokytis1IsViso45" localSheetId="2">'Forma 53'!$F$15</definedName>
    <definedName name="VAS051_F_KainosPokytis1IsViso45">'Forma 53'!$F$15</definedName>
    <definedName name="VAS051_F_KainosPokytis1IsViso789" localSheetId="2">'Forma 53'!$J$15</definedName>
    <definedName name="VAS051_F_KainosPokytis1IsViso789">'Forma 53'!$J$15</definedName>
    <definedName name="VAS051_F_KainosPokytis1NuotekuDumbloTvarkymas" localSheetId="2">'Forma 53'!$I$15</definedName>
    <definedName name="VAS051_F_KainosPokytis1NuotekuDumbloTvarkymas">'Forma 53'!$I$15</definedName>
    <definedName name="VAS051_F_KainosPokytis1Pristatymas" localSheetId="2">'Forma 53'!$E$15</definedName>
    <definedName name="VAS051_F_KainosPokytis1Pristatymas">'Forma 53'!$E$15</definedName>
    <definedName name="VAS051_F_KainosPokytis1Surinkimas" localSheetId="2">'Forma 53'!$G$15</definedName>
    <definedName name="VAS051_F_KainosPokytis1Surinkimas">'Forma 53'!$G$15</definedName>
    <definedName name="VAS051_F_KainosPokytis1Valymas" localSheetId="2">'Forma 53'!$H$15</definedName>
    <definedName name="VAS051_F_KainosPokytis1Valymas">'Forma 53'!$H$15</definedName>
    <definedName name="VAS051_F_KainosPokytis2AtsiskaitomujuApskaitosPrietaisu" localSheetId="2">'Forma 53'!$C$19</definedName>
    <definedName name="VAS051_F_KainosPokytis2AtsiskaitomujuApskaitosPrietaisu">'Forma 53'!$C$19</definedName>
    <definedName name="VAS051_F_KainosPokytis3AtsiskaitomujuApskaitosPrietaisu" localSheetId="2">'Forma 53'!$C$23</definedName>
    <definedName name="VAS051_F_KainosPokytis3AtsiskaitomujuApskaitosPrietaisu">'Forma 53'!$C$23</definedName>
    <definedName name="VAS051_F_KainosPokytis3Gavyba" localSheetId="2">'Forma 53'!$D$23</definedName>
    <definedName name="VAS051_F_KainosPokytis3Gavyba">'Forma 53'!$D$23</definedName>
    <definedName name="VAS051_F_KainosPokytis3GeriamojoVandensTiekimas" localSheetId="2">'Forma 53'!$K$23</definedName>
    <definedName name="VAS051_F_KainosPokytis3GeriamojoVandensTiekimas">'Forma 53'!$K$23</definedName>
    <definedName name="VAS051_F_KainosPokytis3IsViso45" localSheetId="2">'Forma 53'!$F$23</definedName>
    <definedName name="VAS051_F_KainosPokytis3IsViso45">'Forma 53'!$F$23</definedName>
    <definedName name="VAS051_F_KainosPokytis3IsViso789" localSheetId="2">'Forma 53'!$J$23</definedName>
    <definedName name="VAS051_F_KainosPokytis3IsViso789">'Forma 53'!$J$23</definedName>
    <definedName name="VAS051_F_KainosPokytis3NuotekuDumbloTvarkymas" localSheetId="2">'Forma 53'!$I$23</definedName>
    <definedName name="VAS051_F_KainosPokytis3NuotekuDumbloTvarkymas">'Forma 53'!$I$23</definedName>
    <definedName name="VAS051_F_KainosPokytis3Pristatymas" localSheetId="2">'Forma 53'!$E$23</definedName>
    <definedName name="VAS051_F_KainosPokytis3Pristatymas">'Forma 53'!$E$23</definedName>
    <definedName name="VAS051_F_KainosPokytis3Surinkimas" localSheetId="2">'Forma 53'!$G$23</definedName>
    <definedName name="VAS051_F_KainosPokytis3Surinkimas">'Forma 53'!$G$23</definedName>
    <definedName name="VAS051_F_KainosPokytis3Valymas" localSheetId="2">'Forma 53'!$H$23</definedName>
    <definedName name="VAS051_F_KainosPokytis3Valymas">'Forma 53'!$H$23</definedName>
    <definedName name="VAS051_F_KainosPokytis4AtsiskaitomujuApskaitosPrietaisu" localSheetId="2">'Forma 53'!$C$27</definedName>
    <definedName name="VAS051_F_KainosPokytis4AtsiskaitomujuApskaitosPrietaisu">'Forma 53'!$C$27</definedName>
    <definedName name="VAS051_F_KainosPokytis5AtsiskaitomujuApskaitosPrietaisu" localSheetId="2">'Forma 53'!$C$31</definedName>
    <definedName name="VAS051_F_KainosPokytis5AtsiskaitomujuApskaitosPrietaisu">'Forma 53'!$C$31</definedName>
    <definedName name="VAS051_F_KainosPokytis5Gavyba" localSheetId="2">'Forma 53'!$D$31</definedName>
    <definedName name="VAS051_F_KainosPokytis5Gavyba">'Forma 53'!$D$31</definedName>
    <definedName name="VAS051_F_KainosPokytis5GeriamojoVandensTiekimas" localSheetId="2">'Forma 53'!$K$31</definedName>
    <definedName name="VAS051_F_KainosPokytis5GeriamojoVandensTiekimas">'Forma 53'!$K$31</definedName>
    <definedName name="VAS051_F_KainosPokytis5IsViso45" localSheetId="2">'Forma 53'!$F$31</definedName>
    <definedName name="VAS051_F_KainosPokytis5IsViso45">'Forma 53'!$F$31</definedName>
    <definedName name="VAS051_F_KainosPokytis5IsViso789" localSheetId="2">'Forma 53'!$J$31</definedName>
    <definedName name="VAS051_F_KainosPokytis5IsViso789">'Forma 53'!$J$31</definedName>
    <definedName name="VAS051_F_KainosPokytis5NuotekuDumbloTvarkymas" localSheetId="2">'Forma 53'!$I$31</definedName>
    <definedName name="VAS051_F_KainosPokytis5NuotekuDumbloTvarkymas">'Forma 53'!$I$31</definedName>
    <definedName name="VAS051_F_KainosPokytis5Pristatymas" localSheetId="2">'Forma 53'!$E$31</definedName>
    <definedName name="VAS051_F_KainosPokytis5Pristatymas">'Forma 53'!$E$31</definedName>
    <definedName name="VAS051_F_KainosPokytis5Surinkimas" localSheetId="2">'Forma 53'!$G$31</definedName>
    <definedName name="VAS051_F_KainosPokytis5Surinkimas">'Forma 53'!$G$31</definedName>
    <definedName name="VAS051_F_KainosPokytis5Valymas" localSheetId="2">'Forma 53'!$H$31</definedName>
    <definedName name="VAS051_F_KainosPokytis5Valymas">'Forma 53'!$H$31</definedName>
    <definedName name="VAS051_F_KainosPokytis6AtsiskaitomujuApskaitosPrietaisu" localSheetId="2">'Forma 53'!$C$35</definedName>
    <definedName name="VAS051_F_KainosPokytis6AtsiskaitomujuApskaitosPrietaisu">'Forma 53'!$C$35</definedName>
    <definedName name="VAS051_F_KainosPokytis6Gavyba" localSheetId="2">'Forma 53'!$D$35</definedName>
    <definedName name="VAS051_F_KainosPokytis6Gavyba">'Forma 53'!$D$35</definedName>
    <definedName name="VAS051_F_KainosPokytis6GeriamojoVandensTiekimas" localSheetId="2">'Forma 53'!$K$35</definedName>
    <definedName name="VAS051_F_KainosPokytis6GeriamojoVandensTiekimas">'Forma 53'!$K$35</definedName>
    <definedName name="VAS051_F_KainosPokytis6IsViso45" localSheetId="2">'Forma 53'!$F$35</definedName>
    <definedName name="VAS051_F_KainosPokytis6IsViso45">'Forma 53'!$F$35</definedName>
    <definedName name="VAS051_F_KainosPokytis6IsViso789" localSheetId="2">'Forma 53'!$J$35</definedName>
    <definedName name="VAS051_F_KainosPokytis6IsViso789">'Forma 53'!$J$35</definedName>
    <definedName name="VAS051_F_KainosPokytis6NuotekuDumbloTvarkymas" localSheetId="2">'Forma 53'!$I$35</definedName>
    <definedName name="VAS051_F_KainosPokytis6NuotekuDumbloTvarkymas">'Forma 53'!$I$35</definedName>
    <definedName name="VAS051_F_KainosPokytis6Pristatymas" localSheetId="2">'Forma 53'!$E$35</definedName>
    <definedName name="VAS051_F_KainosPokytis6Pristatymas">'Forma 53'!$E$35</definedName>
    <definedName name="VAS051_F_KainosPokytis6Surinkimas" localSheetId="2">'Forma 53'!$G$35</definedName>
    <definedName name="VAS051_F_KainosPokytis6Surinkimas">'Forma 53'!$G$35</definedName>
    <definedName name="VAS051_F_KainosPokytis6Valymas" localSheetId="2">'Forma 53'!$H$35</definedName>
    <definedName name="VAS051_F_KainosPokytis6Valymas">'Forma 53'!$H$35</definedName>
    <definedName name="VAS051_F_KainosPokytis7AtsiskaitomujuApskaitosPrietaisu" localSheetId="2">'Forma 53'!$C$39</definedName>
    <definedName name="VAS051_F_KainosPokytis7AtsiskaitomujuApskaitosPrietaisu">'Forma 53'!$C$39</definedName>
    <definedName name="VAS051_F_KainosPokytis7Gavyba" localSheetId="2">'Forma 53'!$D$39</definedName>
    <definedName name="VAS051_F_KainosPokytis7Gavyba">'Forma 53'!$D$39</definedName>
    <definedName name="VAS051_F_KainosPokytis7GeriamojoVandensTiekimas" localSheetId="2">'Forma 53'!$K$39</definedName>
    <definedName name="VAS051_F_KainosPokytis7GeriamojoVandensTiekimas">'Forma 53'!$K$39</definedName>
    <definedName name="VAS051_F_KainosPokytis7IsViso45" localSheetId="2">'Forma 53'!$F$39</definedName>
    <definedName name="VAS051_F_KainosPokytis7IsViso45">'Forma 53'!$F$39</definedName>
    <definedName name="VAS051_F_KainosPokytis7IsViso789" localSheetId="2">'Forma 53'!$J$39</definedName>
    <definedName name="VAS051_F_KainosPokytis7IsViso789">'Forma 53'!$J$39</definedName>
    <definedName name="VAS051_F_KainosPokytis7NuotekuDumbloTvarkymas" localSheetId="2">'Forma 53'!$I$39</definedName>
    <definedName name="VAS051_F_KainosPokytis7NuotekuDumbloTvarkymas">'Forma 53'!$I$39</definedName>
    <definedName name="VAS051_F_KainosPokytis7Pristatymas" localSheetId="2">'Forma 53'!$E$39</definedName>
    <definedName name="VAS051_F_KainosPokytis7Pristatymas">'Forma 53'!$E$39</definedName>
    <definedName name="VAS051_F_KainosPokytis7Surinkimas" localSheetId="2">'Forma 53'!$G$39</definedName>
    <definedName name="VAS051_F_KainosPokytis7Surinkimas">'Forma 53'!$G$39</definedName>
    <definedName name="VAS051_F_KainosPokytis7Valymas" localSheetId="2">'Forma 53'!$H$39</definedName>
    <definedName name="VAS051_F_KainosPokytis7Valymas">'Forma 53'!$H$39</definedName>
    <definedName name="VAS051_F_KainosPokytis8AtsiskaitomujuApskaitosPrietaisu" localSheetId="2">'Forma 53'!$C$43</definedName>
    <definedName name="VAS051_F_KainosPokytis8AtsiskaitomujuApskaitosPrietaisu">'Forma 53'!$C$43</definedName>
    <definedName name="VAS051_F_KainosPokytis8Gavyba" localSheetId="2">'Forma 53'!$D$43</definedName>
    <definedName name="VAS051_F_KainosPokytis8Gavyba">'Forma 53'!$D$43</definedName>
    <definedName name="VAS051_F_KainosPokytis8GeriamojoVandensTiekimas" localSheetId="2">'Forma 53'!$K$43</definedName>
    <definedName name="VAS051_F_KainosPokytis8GeriamojoVandensTiekimas">'Forma 53'!$K$43</definedName>
    <definedName name="VAS051_F_KainosPokytis8IsViso45" localSheetId="2">'Forma 53'!$F$43</definedName>
    <definedName name="VAS051_F_KainosPokytis8IsViso45">'Forma 53'!$F$43</definedName>
    <definedName name="VAS051_F_KainosPokytis8IsViso789" localSheetId="2">'Forma 53'!$J$43</definedName>
    <definedName name="VAS051_F_KainosPokytis8IsViso789">'Forma 53'!$J$43</definedName>
    <definedName name="VAS051_F_KainosPokytis8NuotekuDumbloTvarkymas" localSheetId="2">'Forma 53'!$I$43</definedName>
    <definedName name="VAS051_F_KainosPokytis8NuotekuDumbloTvarkymas">'Forma 53'!$I$43</definedName>
    <definedName name="VAS051_F_KainosPokytis8Pristatymas" localSheetId="2">'Forma 53'!$E$43</definedName>
    <definedName name="VAS051_F_KainosPokytis8Pristatymas">'Forma 53'!$E$43</definedName>
    <definedName name="VAS051_F_KainosPokytis8Surinkimas" localSheetId="2">'Forma 53'!$G$43</definedName>
    <definedName name="VAS051_F_KainosPokytis8Surinkimas">'Forma 53'!$G$43</definedName>
    <definedName name="VAS051_F_KainosPokytis8Valymas" localSheetId="2">'Forma 53'!$H$43</definedName>
    <definedName name="VAS051_F_KainosPokytis8Valymas">'Forma 53'!$H$43</definedName>
    <definedName name="VAS051_F_KainosPokytis9AtsiskaitomujuApskaitosPrietaisu" localSheetId="2">'Forma 53'!$C$47</definedName>
    <definedName name="VAS051_F_KainosPokytis9AtsiskaitomujuApskaitosPrietaisu">'Forma 53'!$C$47</definedName>
    <definedName name="VAS051_F_KainosPokytis9Gavyba" localSheetId="2">'Forma 53'!$D$47</definedName>
    <definedName name="VAS051_F_KainosPokytis9Gavyba">'Forma 53'!$D$47</definedName>
    <definedName name="VAS051_F_KainosPokytis9GeriamojoVandensTiekimas" localSheetId="2">'Forma 53'!$K$47</definedName>
    <definedName name="VAS051_F_KainosPokytis9GeriamojoVandensTiekimas">'Forma 53'!$K$47</definedName>
    <definedName name="VAS051_F_KainosPokytis9IsViso45" localSheetId="2">'Forma 53'!$F$47</definedName>
    <definedName name="VAS051_F_KainosPokytis9IsViso45">'Forma 53'!$F$47</definedName>
    <definedName name="VAS051_F_KainosPokytis9IsViso789" localSheetId="2">'Forma 53'!$J$47</definedName>
    <definedName name="VAS051_F_KainosPokytis9IsViso789">'Forma 53'!$J$47</definedName>
    <definedName name="VAS051_F_KainosPokytis9NuotekuDumbloTvarkymas" localSheetId="2">'Forma 53'!$I$47</definedName>
    <definedName name="VAS051_F_KainosPokytis9NuotekuDumbloTvarkymas">'Forma 53'!$I$47</definedName>
    <definedName name="VAS051_F_KainosPokytis9Pristatymas" localSheetId="2">'Forma 53'!$E$47</definedName>
    <definedName name="VAS051_F_KainosPokytis9Pristatymas">'Forma 53'!$E$47</definedName>
    <definedName name="VAS051_F_KainosPokytis9Surinkimas" localSheetId="2">'Forma 53'!$G$47</definedName>
    <definedName name="VAS051_F_KainosPokytis9Surinkimas">'Forma 53'!$G$47</definedName>
    <definedName name="VAS051_F_KainosPokytis9Valymas" localSheetId="2">'Forma 53'!$H$47</definedName>
    <definedName name="VAS051_F_KainosPokytis9Valymas">'Forma 53'!$H$47</definedName>
    <definedName name="VAS051_F_PerskaiciuotaKaina10PavirsiniuNuotekuTvarkymas" localSheetId="2">'Forma 53'!$L$52</definedName>
    <definedName name="VAS051_F_PerskaiciuotaKaina10PavirsiniuNuotekuTvarkymas">'Forma 53'!$L$52</definedName>
    <definedName name="VAS051_F_PerskaiciuotaKaina11NuotekuTransportavimasAsenizacijos" localSheetId="2">'Forma 53'!$M$56</definedName>
    <definedName name="VAS051_F_PerskaiciuotaKaina11NuotekuTransportavimasAsenizacijos">'Forma 53'!$M$56</definedName>
    <definedName name="VAS051_F_PerskaiciuotaKaina1AtsiskaitomujuApskaitosPrietaisu" localSheetId="2">'Forma 53'!$C$16</definedName>
    <definedName name="VAS051_F_PerskaiciuotaKaina1AtsiskaitomujuApskaitosPrietaisu">'Forma 53'!$C$16</definedName>
    <definedName name="VAS051_F_PerskaiciuotaKaina1Gavyba" localSheetId="2">'Forma 53'!$D$16</definedName>
    <definedName name="VAS051_F_PerskaiciuotaKaina1Gavyba">'Forma 53'!$D$16</definedName>
    <definedName name="VAS051_F_PerskaiciuotaKaina1GeriamojoVandensTiekimas" localSheetId="2">'Forma 53'!$K$16</definedName>
    <definedName name="VAS051_F_PerskaiciuotaKaina1GeriamojoVandensTiekimas">'Forma 53'!$K$16</definedName>
    <definedName name="VAS051_F_PerskaiciuotaKaina1IsViso45" localSheetId="2">'Forma 53'!$F$16</definedName>
    <definedName name="VAS051_F_PerskaiciuotaKaina1IsViso45">'Forma 53'!$F$16</definedName>
    <definedName name="VAS051_F_PerskaiciuotaKaina1IsViso789" localSheetId="2">'Forma 53'!$J$16</definedName>
    <definedName name="VAS051_F_PerskaiciuotaKaina1IsViso789">'Forma 53'!$J$16</definedName>
    <definedName name="VAS051_F_PerskaiciuotaKaina1NuotekuDumbloTvarkymas" localSheetId="2">'Forma 53'!$I$16</definedName>
    <definedName name="VAS051_F_PerskaiciuotaKaina1NuotekuDumbloTvarkymas">'Forma 53'!$I$16</definedName>
    <definedName name="VAS051_F_PerskaiciuotaKaina1Pristatymas" localSheetId="2">'Forma 53'!$E$16</definedName>
    <definedName name="VAS051_F_PerskaiciuotaKaina1Pristatymas">'Forma 53'!$E$16</definedName>
    <definedName name="VAS051_F_PerskaiciuotaKaina1Surinkimas" localSheetId="2">'Forma 53'!$G$16</definedName>
    <definedName name="VAS051_F_PerskaiciuotaKaina1Surinkimas">'Forma 53'!$G$16</definedName>
    <definedName name="VAS051_F_PerskaiciuotaKaina1Valymas" localSheetId="2">'Forma 53'!$H$16</definedName>
    <definedName name="VAS051_F_PerskaiciuotaKaina1Valymas">'Forma 53'!$H$16</definedName>
    <definedName name="VAS051_F_PerskaiciuotaKaina2AtsiskaitomujuApskaitosPrietaisu" localSheetId="2">'Forma 53'!$C$20</definedName>
    <definedName name="VAS051_F_PerskaiciuotaKaina2AtsiskaitomujuApskaitosPrietaisu">'Forma 53'!$C$20</definedName>
    <definedName name="VAS051_F_PerskaiciuotaKaina3AtsiskaitomujuApskaitosPrietaisu" localSheetId="2">'Forma 53'!$C$24</definedName>
    <definedName name="VAS051_F_PerskaiciuotaKaina3AtsiskaitomujuApskaitosPrietaisu">'Forma 53'!$C$24</definedName>
    <definedName name="VAS051_F_PerskaiciuotaKaina3Gavyba" localSheetId="2">'Forma 53'!$D$24</definedName>
    <definedName name="VAS051_F_PerskaiciuotaKaina3Gavyba">'Forma 53'!$D$24</definedName>
    <definedName name="VAS051_F_PerskaiciuotaKaina3GeriamojoVandensTiekimas" localSheetId="2">'Forma 53'!$K$24</definedName>
    <definedName name="VAS051_F_PerskaiciuotaKaina3GeriamojoVandensTiekimas">'Forma 53'!$K$24</definedName>
    <definedName name="VAS051_F_PerskaiciuotaKaina3IsViso45" localSheetId="2">'Forma 53'!$F$24</definedName>
    <definedName name="VAS051_F_PerskaiciuotaKaina3IsViso45">'Forma 53'!$F$24</definedName>
    <definedName name="VAS051_F_PerskaiciuotaKaina3IsViso789" localSheetId="2">'Forma 53'!$J$24</definedName>
    <definedName name="VAS051_F_PerskaiciuotaKaina3IsViso789">'Forma 53'!$J$24</definedName>
    <definedName name="VAS051_F_PerskaiciuotaKaina3NuotekuDumbloTvarkymas" localSheetId="2">'Forma 53'!$I$24</definedName>
    <definedName name="VAS051_F_PerskaiciuotaKaina3NuotekuDumbloTvarkymas">'Forma 53'!$I$24</definedName>
    <definedName name="VAS051_F_PerskaiciuotaKaina3Pristatymas" localSheetId="2">'Forma 53'!$E$24</definedName>
    <definedName name="VAS051_F_PerskaiciuotaKaina3Pristatymas">'Forma 53'!$E$24</definedName>
    <definedName name="VAS051_F_PerskaiciuotaKaina3Surinkimas" localSheetId="2">'Forma 53'!$G$24</definedName>
    <definedName name="VAS051_F_PerskaiciuotaKaina3Surinkimas">'Forma 53'!$G$24</definedName>
    <definedName name="VAS051_F_PerskaiciuotaKaina3Valymas" localSheetId="2">'Forma 53'!$H$24</definedName>
    <definedName name="VAS051_F_PerskaiciuotaKaina3Valymas">'Forma 53'!$H$24</definedName>
    <definedName name="VAS051_F_PerskaiciuotaKaina4AtsiskaitomujuApskaitosPrietaisu" localSheetId="2">'Forma 53'!$C$28</definedName>
    <definedName name="VAS051_F_PerskaiciuotaKaina4AtsiskaitomujuApskaitosPrietaisu">'Forma 53'!$C$28</definedName>
    <definedName name="VAS051_F_PerskaiciuotaKaina5AtsiskaitomujuApskaitosPrietaisu" localSheetId="2">'Forma 53'!$C$32</definedName>
    <definedName name="VAS051_F_PerskaiciuotaKaina5AtsiskaitomujuApskaitosPrietaisu">'Forma 53'!$C$32</definedName>
    <definedName name="VAS051_F_PerskaiciuotaKaina5Gavyba" localSheetId="2">'Forma 53'!$D$32</definedName>
    <definedName name="VAS051_F_PerskaiciuotaKaina5Gavyba">'Forma 53'!$D$32</definedName>
    <definedName name="VAS051_F_PerskaiciuotaKaina5GeriamojoVandensTiekimas" localSheetId="2">'Forma 53'!$K$32</definedName>
    <definedName name="VAS051_F_PerskaiciuotaKaina5GeriamojoVandensTiekimas">'Forma 53'!$K$32</definedName>
    <definedName name="VAS051_F_PerskaiciuotaKaina5IsViso45" localSheetId="2">'Forma 53'!$F$32</definedName>
    <definedName name="VAS051_F_PerskaiciuotaKaina5IsViso45">'Forma 53'!$F$32</definedName>
    <definedName name="VAS051_F_PerskaiciuotaKaina5IsViso789" localSheetId="2">'Forma 53'!$J$32</definedName>
    <definedName name="VAS051_F_PerskaiciuotaKaina5IsViso789">'Forma 53'!$J$32</definedName>
    <definedName name="VAS051_F_PerskaiciuotaKaina5NuotekuDumbloTvarkymas" localSheetId="2">'Forma 53'!$I$32</definedName>
    <definedName name="VAS051_F_PerskaiciuotaKaina5NuotekuDumbloTvarkymas">'Forma 53'!$I$32</definedName>
    <definedName name="VAS051_F_PerskaiciuotaKaina5Pristatymas" localSheetId="2">'Forma 53'!$E$32</definedName>
    <definedName name="VAS051_F_PerskaiciuotaKaina5Pristatymas">'Forma 53'!$E$32</definedName>
    <definedName name="VAS051_F_PerskaiciuotaKaina5Surinkimas" localSheetId="2">'Forma 53'!$G$32</definedName>
    <definedName name="VAS051_F_PerskaiciuotaKaina5Surinkimas">'Forma 53'!$G$32</definedName>
    <definedName name="VAS051_F_PerskaiciuotaKaina5Valymas" localSheetId="2">'Forma 53'!$H$32</definedName>
    <definedName name="VAS051_F_PerskaiciuotaKaina5Valymas">'Forma 53'!$H$32</definedName>
    <definedName name="VAS051_F_PerskaiciuotaKaina6AtsiskaitomujuApskaitosPrietaisu" localSheetId="2">'Forma 53'!$C$36</definedName>
    <definedName name="VAS051_F_PerskaiciuotaKaina6AtsiskaitomujuApskaitosPrietaisu">'Forma 53'!$C$36</definedName>
    <definedName name="VAS051_F_PerskaiciuotaKaina6Gavyba" localSheetId="2">'Forma 53'!$D$36</definedName>
    <definedName name="VAS051_F_PerskaiciuotaKaina6Gavyba">'Forma 53'!$D$36</definedName>
    <definedName name="VAS051_F_PerskaiciuotaKaina6GeriamojoVandensTiekimas" localSheetId="2">'Forma 53'!$K$36</definedName>
    <definedName name="VAS051_F_PerskaiciuotaKaina6GeriamojoVandensTiekimas">'Forma 53'!$K$36</definedName>
    <definedName name="VAS051_F_PerskaiciuotaKaina6IsViso45" localSheetId="2">'Forma 53'!$F$36</definedName>
    <definedName name="VAS051_F_PerskaiciuotaKaina6IsViso45">'Forma 53'!$F$36</definedName>
    <definedName name="VAS051_F_PerskaiciuotaKaina6IsViso789" localSheetId="2">'Forma 53'!$J$36</definedName>
    <definedName name="VAS051_F_PerskaiciuotaKaina6IsViso789">'Forma 53'!$J$36</definedName>
    <definedName name="VAS051_F_PerskaiciuotaKaina6NuotekuDumbloTvarkymas" localSheetId="2">'Forma 53'!$I$36</definedName>
    <definedName name="VAS051_F_PerskaiciuotaKaina6NuotekuDumbloTvarkymas">'Forma 53'!$I$36</definedName>
    <definedName name="VAS051_F_PerskaiciuotaKaina6Pristatymas" localSheetId="2">'Forma 53'!$E$36</definedName>
    <definedName name="VAS051_F_PerskaiciuotaKaina6Pristatymas">'Forma 53'!$E$36</definedName>
    <definedName name="VAS051_F_PerskaiciuotaKaina6Surinkimas" localSheetId="2">'Forma 53'!$G$36</definedName>
    <definedName name="VAS051_F_PerskaiciuotaKaina6Surinkimas">'Forma 53'!$G$36</definedName>
    <definedName name="VAS051_F_PerskaiciuotaKaina6Valymas" localSheetId="2">'Forma 53'!$H$36</definedName>
    <definedName name="VAS051_F_PerskaiciuotaKaina6Valymas">'Forma 53'!$H$36</definedName>
    <definedName name="VAS051_F_PerskaiciuotaKaina7AtsiskaitomujuApskaitosPrietaisu" localSheetId="2">'Forma 53'!$C$40</definedName>
    <definedName name="VAS051_F_PerskaiciuotaKaina7AtsiskaitomujuApskaitosPrietaisu">'Forma 53'!$C$40</definedName>
    <definedName name="VAS051_F_PerskaiciuotaKaina7Gavyba" localSheetId="2">'Forma 53'!$D$40</definedName>
    <definedName name="VAS051_F_PerskaiciuotaKaina7Gavyba">'Forma 53'!$D$40</definedName>
    <definedName name="VAS051_F_PerskaiciuotaKaina7GeriamojoVandensTiekimas" localSheetId="2">'Forma 53'!$K$40</definedName>
    <definedName name="VAS051_F_PerskaiciuotaKaina7GeriamojoVandensTiekimas">'Forma 53'!$K$40</definedName>
    <definedName name="VAS051_F_PerskaiciuotaKaina7IsViso45" localSheetId="2">'Forma 53'!$F$40</definedName>
    <definedName name="VAS051_F_PerskaiciuotaKaina7IsViso45">'Forma 53'!$F$40</definedName>
    <definedName name="VAS051_F_PerskaiciuotaKaina7IsViso789" localSheetId="2">'Forma 53'!$J$40</definedName>
    <definedName name="VAS051_F_PerskaiciuotaKaina7IsViso789">'Forma 53'!$J$40</definedName>
    <definedName name="VAS051_F_PerskaiciuotaKaina7NuotekuDumbloTvarkymas" localSheetId="2">'Forma 53'!$I$40</definedName>
    <definedName name="VAS051_F_PerskaiciuotaKaina7NuotekuDumbloTvarkymas">'Forma 53'!$I$40</definedName>
    <definedName name="VAS051_F_PerskaiciuotaKaina7Pristatymas" localSheetId="2">'Forma 53'!$E$40</definedName>
    <definedName name="VAS051_F_PerskaiciuotaKaina7Pristatymas">'Forma 53'!$E$40</definedName>
    <definedName name="VAS051_F_PerskaiciuotaKaina7Surinkimas" localSheetId="2">'Forma 53'!$G$40</definedName>
    <definedName name="VAS051_F_PerskaiciuotaKaina7Surinkimas">'Forma 53'!$G$40</definedName>
    <definedName name="VAS051_F_PerskaiciuotaKaina7Valymas" localSheetId="2">'Forma 53'!$H$40</definedName>
    <definedName name="VAS051_F_PerskaiciuotaKaina7Valymas">'Forma 53'!$H$40</definedName>
    <definedName name="VAS051_F_PerskaiciuotaKaina8AtsiskaitomujuApskaitosPrietaisu" localSheetId="2">'Forma 53'!$C$44</definedName>
    <definedName name="VAS051_F_PerskaiciuotaKaina8AtsiskaitomujuApskaitosPrietaisu">'Forma 53'!$C$44</definedName>
    <definedName name="VAS051_F_PerskaiciuotaKaina8Gavyba" localSheetId="2">'Forma 53'!$D$44</definedName>
    <definedName name="VAS051_F_PerskaiciuotaKaina8Gavyba">'Forma 53'!$D$44</definedName>
    <definedName name="VAS051_F_PerskaiciuotaKaina8GeriamojoVandensTiekimas" localSheetId="2">'Forma 53'!$K$44</definedName>
    <definedName name="VAS051_F_PerskaiciuotaKaina8GeriamojoVandensTiekimas">'Forma 53'!$K$44</definedName>
    <definedName name="VAS051_F_PerskaiciuotaKaina8IsViso45" localSheetId="2">'Forma 53'!$F$44</definedName>
    <definedName name="VAS051_F_PerskaiciuotaKaina8IsViso45">'Forma 53'!$F$44</definedName>
    <definedName name="VAS051_F_PerskaiciuotaKaina8IsViso789" localSheetId="2">'Forma 53'!$J$44</definedName>
    <definedName name="VAS051_F_PerskaiciuotaKaina8IsViso789">'Forma 53'!$J$44</definedName>
    <definedName name="VAS051_F_PerskaiciuotaKaina8NuotekuDumbloTvarkymas" localSheetId="2">'Forma 53'!$I$44</definedName>
    <definedName name="VAS051_F_PerskaiciuotaKaina8NuotekuDumbloTvarkymas">'Forma 53'!$I$44</definedName>
    <definedName name="VAS051_F_PerskaiciuotaKaina8Pristatymas" localSheetId="2">'Forma 53'!$E$44</definedName>
    <definedName name="VAS051_F_PerskaiciuotaKaina8Pristatymas">'Forma 53'!$E$44</definedName>
    <definedName name="VAS051_F_PerskaiciuotaKaina8Surinkimas" localSheetId="2">'Forma 53'!$G$44</definedName>
    <definedName name="VAS051_F_PerskaiciuotaKaina8Surinkimas">'Forma 53'!$G$44</definedName>
    <definedName name="VAS051_F_PerskaiciuotaKaina8Valymas" localSheetId="2">'Forma 53'!$H$44</definedName>
    <definedName name="VAS051_F_PerskaiciuotaKaina8Valymas">'Forma 53'!$H$44</definedName>
    <definedName name="VAS051_F_PerskaiciuotaKaina9AtsiskaitomujuApskaitosPrietaisu" localSheetId="2">'Forma 53'!$C$48</definedName>
    <definedName name="VAS051_F_PerskaiciuotaKaina9AtsiskaitomujuApskaitosPrietaisu">'Forma 53'!$C$48</definedName>
    <definedName name="VAS051_F_PerskaiciuotaKaina9Gavyba" localSheetId="2">'Forma 53'!$D$48</definedName>
    <definedName name="VAS051_F_PerskaiciuotaKaina9Gavyba">'Forma 53'!$D$48</definedName>
    <definedName name="VAS051_F_PerskaiciuotaKaina9GeriamojoVandensTiekimas" localSheetId="2">'Forma 53'!$K$48</definedName>
    <definedName name="VAS051_F_PerskaiciuotaKaina9GeriamojoVandensTiekimas">'Forma 53'!$K$48</definedName>
    <definedName name="VAS051_F_PerskaiciuotaKaina9IsViso45" localSheetId="2">'Forma 53'!$F$48</definedName>
    <definedName name="VAS051_F_PerskaiciuotaKaina9IsViso45">'Forma 53'!$F$48</definedName>
    <definedName name="VAS051_F_PerskaiciuotaKaina9IsViso789" localSheetId="2">'Forma 53'!$J$48</definedName>
    <definedName name="VAS051_F_PerskaiciuotaKaina9IsViso789">'Forma 53'!$J$48</definedName>
    <definedName name="VAS051_F_PerskaiciuotaKaina9NuotekuDumbloTvarkymas" localSheetId="2">'Forma 53'!$I$48</definedName>
    <definedName name="VAS051_F_PerskaiciuotaKaina9NuotekuDumbloTvarkymas">'Forma 53'!$I$48</definedName>
    <definedName name="VAS051_F_PerskaiciuotaKaina9Pristatymas" localSheetId="2">'Forma 53'!$E$48</definedName>
    <definedName name="VAS051_F_PerskaiciuotaKaina9Pristatymas">'Forma 53'!$E$48</definedName>
    <definedName name="VAS051_F_PerskaiciuotaKaina9Surinkimas" localSheetId="2">'Forma 53'!$G$48</definedName>
    <definedName name="VAS051_F_PerskaiciuotaKaina9Surinkimas">'Forma 53'!$G$48</definedName>
    <definedName name="VAS051_F_PerskaiciuotaKaina9Valymas" localSheetId="2">'Forma 53'!$H$48</definedName>
    <definedName name="VAS051_F_PerskaiciuotaKaina9Valymas">'Forma 53'!$H$48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2" i="6" l="1"/>
  <c r="H112" i="6"/>
  <c r="G112" i="6"/>
  <c r="E62" i="6"/>
  <c r="K15" i="6"/>
  <c r="K13" i="6"/>
  <c r="I15" i="6"/>
  <c r="H15" i="6"/>
  <c r="G15" i="6"/>
  <c r="F15" i="6"/>
  <c r="F13" i="6" s="1"/>
  <c r="E15" i="6"/>
  <c r="D15" i="6"/>
  <c r="I13" i="6"/>
  <c r="H13" i="6"/>
  <c r="G13" i="6"/>
  <c r="E13" i="6"/>
  <c r="D13" i="6"/>
  <c r="K66" i="9" l="1"/>
  <c r="K65" i="9"/>
  <c r="K64" i="9"/>
  <c r="K63" i="9"/>
  <c r="K62" i="9"/>
  <c r="K61" i="9"/>
  <c r="K60" i="9"/>
  <c r="K59" i="9"/>
  <c r="K58" i="9"/>
  <c r="I57" i="9"/>
  <c r="H57" i="9"/>
  <c r="G57" i="9"/>
  <c r="F57" i="9"/>
  <c r="E57" i="9"/>
  <c r="D57" i="9"/>
  <c r="C57" i="9"/>
  <c r="K56" i="9"/>
  <c r="K55" i="9"/>
  <c r="K54" i="9"/>
  <c r="K53" i="9"/>
  <c r="K52" i="9"/>
  <c r="K51" i="9"/>
  <c r="K50" i="9"/>
  <c r="K49" i="9"/>
  <c r="K48" i="9"/>
  <c r="J47" i="9"/>
  <c r="I47" i="9"/>
  <c r="H47" i="9"/>
  <c r="G47" i="9"/>
  <c r="F47" i="9"/>
  <c r="E47" i="9"/>
  <c r="E36" i="9" s="1"/>
  <c r="D47" i="9"/>
  <c r="C47" i="9"/>
  <c r="K46" i="9"/>
  <c r="K45" i="9"/>
  <c r="K44" i="9"/>
  <c r="K43" i="9"/>
  <c r="K42" i="9"/>
  <c r="K41" i="9"/>
  <c r="K40" i="9"/>
  <c r="K39" i="9"/>
  <c r="K38" i="9"/>
  <c r="J37" i="9"/>
  <c r="J36" i="9" s="1"/>
  <c r="I37" i="9"/>
  <c r="H37" i="9"/>
  <c r="G37" i="9"/>
  <c r="G36" i="9" s="1"/>
  <c r="F37" i="9"/>
  <c r="F36" i="9" s="1"/>
  <c r="E37" i="9"/>
  <c r="D37" i="9"/>
  <c r="D36" i="9" s="1"/>
  <c r="C37" i="9"/>
  <c r="H36" i="9"/>
  <c r="K35" i="9"/>
  <c r="K34" i="9"/>
  <c r="K33" i="9"/>
  <c r="K32" i="9"/>
  <c r="K31" i="9"/>
  <c r="K30" i="9"/>
  <c r="K29" i="9"/>
  <c r="K28" i="9"/>
  <c r="K27" i="9"/>
  <c r="K26" i="9"/>
  <c r="J25" i="9"/>
  <c r="I25" i="9"/>
  <c r="H25" i="9"/>
  <c r="G25" i="9"/>
  <c r="F25" i="9"/>
  <c r="E25" i="9"/>
  <c r="D25" i="9"/>
  <c r="C25" i="9"/>
  <c r="K24" i="9"/>
  <c r="K23" i="9"/>
  <c r="K22" i="9"/>
  <c r="K21" i="9"/>
  <c r="K20" i="9"/>
  <c r="K19" i="9"/>
  <c r="K18" i="9"/>
  <c r="K17" i="9"/>
  <c r="K16" i="9"/>
  <c r="J15" i="9"/>
  <c r="J14" i="9" s="1"/>
  <c r="I15" i="9"/>
  <c r="H15" i="9"/>
  <c r="G15" i="9"/>
  <c r="G14" i="9" s="1"/>
  <c r="F15" i="9"/>
  <c r="F14" i="9" s="1"/>
  <c r="E15" i="9"/>
  <c r="D15" i="9"/>
  <c r="C15" i="9"/>
  <c r="F25" i="8"/>
  <c r="C24" i="8"/>
  <c r="F19" i="8"/>
  <c r="F18" i="8"/>
  <c r="G17" i="8"/>
  <c r="F16" i="8"/>
  <c r="J28" i="7"/>
  <c r="I28" i="7"/>
  <c r="H28" i="7"/>
  <c r="G28" i="7"/>
  <c r="F28" i="7"/>
  <c r="E28" i="7"/>
  <c r="E23" i="7"/>
  <c r="F22" i="7"/>
  <c r="J17" i="7"/>
  <c r="H17" i="7"/>
  <c r="G17" i="7"/>
  <c r="G16" i="7" s="1"/>
  <c r="F17" i="7"/>
  <c r="F16" i="7" s="1"/>
  <c r="E17" i="7"/>
  <c r="D17" i="7"/>
  <c r="C17" i="7"/>
  <c r="C16" i="7" s="1"/>
  <c r="J16" i="7"/>
  <c r="I16" i="7"/>
  <c r="H16" i="7"/>
  <c r="E16" i="7"/>
  <c r="D16" i="7"/>
  <c r="L93" i="6"/>
  <c r="L88" i="6"/>
  <c r="L86" i="6" s="1"/>
  <c r="T130" i="5"/>
  <c r="R130" i="5"/>
  <c r="Q130" i="5"/>
  <c r="L130" i="5"/>
  <c r="G130" i="5"/>
  <c r="T129" i="5"/>
  <c r="R129" i="5"/>
  <c r="W129" i="5" s="1"/>
  <c r="Q129" i="5"/>
  <c r="L129" i="5"/>
  <c r="U129" i="5" s="1"/>
  <c r="G129" i="5"/>
  <c r="T128" i="5"/>
  <c r="R128" i="5"/>
  <c r="Q128" i="5"/>
  <c r="L128" i="5"/>
  <c r="G128" i="5"/>
  <c r="U128" i="5" s="1"/>
  <c r="T127" i="5"/>
  <c r="R127" i="5"/>
  <c r="Q127" i="5"/>
  <c r="L127" i="5"/>
  <c r="G127" i="5"/>
  <c r="U127" i="5" s="1"/>
  <c r="T126" i="5"/>
  <c r="R126" i="5"/>
  <c r="W126" i="5" s="1"/>
  <c r="Q126" i="5"/>
  <c r="L126" i="5"/>
  <c r="U126" i="5" s="1"/>
  <c r="G126" i="5"/>
  <c r="T125" i="5"/>
  <c r="R125" i="5"/>
  <c r="Q125" i="5"/>
  <c r="L125" i="5"/>
  <c r="G125" i="5"/>
  <c r="T124" i="5"/>
  <c r="R124" i="5"/>
  <c r="Q124" i="5"/>
  <c r="L124" i="5"/>
  <c r="G124" i="5"/>
  <c r="U124" i="5" s="1"/>
  <c r="T123" i="5"/>
  <c r="R123" i="5"/>
  <c r="Q123" i="5"/>
  <c r="L123" i="5"/>
  <c r="G123" i="5"/>
  <c r="T122" i="5"/>
  <c r="R122" i="5"/>
  <c r="Q122" i="5"/>
  <c r="L122" i="5"/>
  <c r="G122" i="5"/>
  <c r="T121" i="5"/>
  <c r="W121" i="5" s="1"/>
  <c r="R121" i="5"/>
  <c r="Q121" i="5"/>
  <c r="L121" i="5"/>
  <c r="G121" i="5"/>
  <c r="T120" i="5"/>
  <c r="R120" i="5"/>
  <c r="Q120" i="5"/>
  <c r="L120" i="5"/>
  <c r="G120" i="5"/>
  <c r="T119" i="5"/>
  <c r="R119" i="5"/>
  <c r="Q119" i="5"/>
  <c r="L119" i="5"/>
  <c r="G119" i="5"/>
  <c r="T118" i="5"/>
  <c r="R118" i="5"/>
  <c r="Q118" i="5"/>
  <c r="L118" i="5"/>
  <c r="G118" i="5"/>
  <c r="T117" i="5"/>
  <c r="R117" i="5"/>
  <c r="Q117" i="5"/>
  <c r="L117" i="5"/>
  <c r="G117" i="5"/>
  <c r="T116" i="5"/>
  <c r="R116" i="5"/>
  <c r="Q116" i="5"/>
  <c r="L116" i="5"/>
  <c r="G116" i="5"/>
  <c r="U116" i="5" s="1"/>
  <c r="T115" i="5"/>
  <c r="R115" i="5"/>
  <c r="Q115" i="5"/>
  <c r="L115" i="5"/>
  <c r="G115" i="5"/>
  <c r="T114" i="5"/>
  <c r="R114" i="5"/>
  <c r="Q114" i="5"/>
  <c r="L114" i="5"/>
  <c r="G114" i="5"/>
  <c r="T113" i="5"/>
  <c r="R113" i="5"/>
  <c r="Q113" i="5"/>
  <c r="L113" i="5"/>
  <c r="G113" i="5"/>
  <c r="T112" i="5"/>
  <c r="R112" i="5"/>
  <c r="Q112" i="5"/>
  <c r="L112" i="5"/>
  <c r="G112" i="5"/>
  <c r="U112" i="5" s="1"/>
  <c r="T111" i="5"/>
  <c r="R111" i="5"/>
  <c r="Q111" i="5"/>
  <c r="L111" i="5"/>
  <c r="G111" i="5"/>
  <c r="T110" i="5"/>
  <c r="R110" i="5"/>
  <c r="W110" i="5" s="1"/>
  <c r="Q110" i="5"/>
  <c r="L110" i="5"/>
  <c r="G110" i="5"/>
  <c r="T109" i="5"/>
  <c r="R109" i="5"/>
  <c r="Q109" i="5"/>
  <c r="L109" i="5"/>
  <c r="G109" i="5"/>
  <c r="T108" i="5"/>
  <c r="R108" i="5"/>
  <c r="Q108" i="5"/>
  <c r="L108" i="5"/>
  <c r="G108" i="5"/>
  <c r="U108" i="5" s="1"/>
  <c r="T107" i="5"/>
  <c r="R107" i="5"/>
  <c r="Q107" i="5"/>
  <c r="L107" i="5"/>
  <c r="G107" i="5"/>
  <c r="T106" i="5"/>
  <c r="R106" i="5"/>
  <c r="Q106" i="5"/>
  <c r="L106" i="5"/>
  <c r="G106" i="5"/>
  <c r="U106" i="5" s="1"/>
  <c r="T105" i="5"/>
  <c r="R105" i="5"/>
  <c r="Q105" i="5"/>
  <c r="L105" i="5"/>
  <c r="G105" i="5"/>
  <c r="T104" i="5"/>
  <c r="R104" i="5"/>
  <c r="Q104" i="5"/>
  <c r="L104" i="5"/>
  <c r="G104" i="5"/>
  <c r="U104" i="5" s="1"/>
  <c r="T103" i="5"/>
  <c r="R103" i="5"/>
  <c r="Q103" i="5"/>
  <c r="L103" i="5"/>
  <c r="G103" i="5"/>
  <c r="T102" i="5"/>
  <c r="R102" i="5"/>
  <c r="W102" i="5" s="1"/>
  <c r="Q102" i="5"/>
  <c r="L102" i="5"/>
  <c r="G102" i="5"/>
  <c r="U102" i="5" s="1"/>
  <c r="T101" i="5"/>
  <c r="R101" i="5"/>
  <c r="W101" i="5" s="1"/>
  <c r="Q101" i="5"/>
  <c r="L101" i="5"/>
  <c r="U101" i="5" s="1"/>
  <c r="G101" i="5"/>
  <c r="T100" i="5"/>
  <c r="R100" i="5"/>
  <c r="Q100" i="5"/>
  <c r="L100" i="5"/>
  <c r="G100" i="5"/>
  <c r="T99" i="5"/>
  <c r="R99" i="5"/>
  <c r="Q99" i="5"/>
  <c r="L99" i="5"/>
  <c r="G99" i="5"/>
  <c r="T98" i="5"/>
  <c r="R98" i="5"/>
  <c r="Q98" i="5"/>
  <c r="L98" i="5"/>
  <c r="G98" i="5"/>
  <c r="T97" i="5"/>
  <c r="R97" i="5"/>
  <c r="W97" i="5" s="1"/>
  <c r="Q97" i="5"/>
  <c r="L97" i="5"/>
  <c r="U97" i="5" s="1"/>
  <c r="G97" i="5"/>
  <c r="T96" i="5"/>
  <c r="R96" i="5"/>
  <c r="Q96" i="5"/>
  <c r="L96" i="5"/>
  <c r="G96" i="5"/>
  <c r="T95" i="5"/>
  <c r="R95" i="5"/>
  <c r="Q95" i="5"/>
  <c r="L95" i="5"/>
  <c r="G95" i="5"/>
  <c r="T94" i="5"/>
  <c r="R94" i="5"/>
  <c r="Q94" i="5"/>
  <c r="L94" i="5"/>
  <c r="G94" i="5"/>
  <c r="T93" i="5"/>
  <c r="R93" i="5"/>
  <c r="W93" i="5" s="1"/>
  <c r="Q93" i="5"/>
  <c r="L93" i="5"/>
  <c r="U93" i="5" s="1"/>
  <c r="G93" i="5"/>
  <c r="T92" i="5"/>
  <c r="R92" i="5"/>
  <c r="Q92" i="5"/>
  <c r="L92" i="5"/>
  <c r="G92" i="5"/>
  <c r="T91" i="5"/>
  <c r="R91" i="5"/>
  <c r="Q91" i="5"/>
  <c r="L91" i="5"/>
  <c r="G91" i="5"/>
  <c r="P90" i="5"/>
  <c r="P58" i="5" s="1"/>
  <c r="O90" i="5"/>
  <c r="N90" i="5"/>
  <c r="M90" i="5"/>
  <c r="K90" i="5"/>
  <c r="J90" i="5"/>
  <c r="I90" i="5"/>
  <c r="H90" i="5"/>
  <c r="F90" i="5"/>
  <c r="E90" i="5"/>
  <c r="D90" i="5"/>
  <c r="C90" i="5"/>
  <c r="T89" i="5"/>
  <c r="R89" i="5"/>
  <c r="Q89" i="5"/>
  <c r="L89" i="5"/>
  <c r="G89" i="5"/>
  <c r="T88" i="5"/>
  <c r="R88" i="5"/>
  <c r="Q88" i="5"/>
  <c r="L88" i="5"/>
  <c r="G88" i="5"/>
  <c r="T87" i="5"/>
  <c r="R87" i="5"/>
  <c r="Q87" i="5"/>
  <c r="L87" i="5"/>
  <c r="G87" i="5"/>
  <c r="T86" i="5"/>
  <c r="R86" i="5"/>
  <c r="Q86" i="5"/>
  <c r="L86" i="5"/>
  <c r="G86" i="5"/>
  <c r="T85" i="5"/>
  <c r="R85" i="5"/>
  <c r="Q85" i="5"/>
  <c r="L85" i="5"/>
  <c r="G85" i="5"/>
  <c r="T84" i="5"/>
  <c r="R84" i="5"/>
  <c r="Q84" i="5"/>
  <c r="L84" i="5"/>
  <c r="G84" i="5"/>
  <c r="T83" i="5"/>
  <c r="R83" i="5"/>
  <c r="Q83" i="5"/>
  <c r="L83" i="5"/>
  <c r="G83" i="5"/>
  <c r="T82" i="5"/>
  <c r="R82" i="5"/>
  <c r="Q82" i="5"/>
  <c r="L82" i="5"/>
  <c r="G82" i="5"/>
  <c r="T81" i="5"/>
  <c r="R81" i="5"/>
  <c r="Q81" i="5"/>
  <c r="L81" i="5"/>
  <c r="G81" i="5"/>
  <c r="T80" i="5"/>
  <c r="R80" i="5"/>
  <c r="Q80" i="5"/>
  <c r="L80" i="5"/>
  <c r="G80" i="5"/>
  <c r="T79" i="5"/>
  <c r="R79" i="5"/>
  <c r="Q79" i="5"/>
  <c r="L79" i="5"/>
  <c r="G79" i="5"/>
  <c r="T78" i="5"/>
  <c r="R78" i="5"/>
  <c r="Q78" i="5"/>
  <c r="L78" i="5"/>
  <c r="G78" i="5"/>
  <c r="T77" i="5"/>
  <c r="R77" i="5"/>
  <c r="Q77" i="5"/>
  <c r="L77" i="5"/>
  <c r="G77" i="5"/>
  <c r="T76" i="5"/>
  <c r="R76" i="5"/>
  <c r="Q76" i="5"/>
  <c r="L76" i="5"/>
  <c r="G76" i="5"/>
  <c r="T75" i="5"/>
  <c r="W75" i="5" s="1"/>
  <c r="R75" i="5"/>
  <c r="Q75" i="5"/>
  <c r="L75" i="5"/>
  <c r="G75" i="5"/>
  <c r="T74" i="5"/>
  <c r="R74" i="5"/>
  <c r="Q74" i="5"/>
  <c r="L74" i="5"/>
  <c r="G74" i="5"/>
  <c r="T73" i="5"/>
  <c r="R73" i="5"/>
  <c r="Q73" i="5"/>
  <c r="L73" i="5"/>
  <c r="G73" i="5"/>
  <c r="T72" i="5"/>
  <c r="W72" i="5" s="1"/>
  <c r="R72" i="5"/>
  <c r="Q72" i="5"/>
  <c r="L72" i="5"/>
  <c r="G72" i="5"/>
  <c r="T71" i="5"/>
  <c r="R71" i="5"/>
  <c r="Q71" i="5"/>
  <c r="L71" i="5"/>
  <c r="G71" i="5"/>
  <c r="T70" i="5"/>
  <c r="R70" i="5"/>
  <c r="Q70" i="5"/>
  <c r="L70" i="5"/>
  <c r="G70" i="5"/>
  <c r="T69" i="5"/>
  <c r="R69" i="5"/>
  <c r="Q69" i="5"/>
  <c r="L69" i="5"/>
  <c r="G69" i="5"/>
  <c r="T68" i="5"/>
  <c r="R68" i="5"/>
  <c r="Q68" i="5"/>
  <c r="L68" i="5"/>
  <c r="G68" i="5"/>
  <c r="T67" i="5"/>
  <c r="W67" i="5" s="1"/>
  <c r="R67" i="5"/>
  <c r="Q67" i="5"/>
  <c r="L67" i="5"/>
  <c r="G67" i="5"/>
  <c r="T66" i="5"/>
  <c r="R66" i="5"/>
  <c r="Q66" i="5"/>
  <c r="L66" i="5"/>
  <c r="G66" i="5"/>
  <c r="T65" i="5"/>
  <c r="R65" i="5"/>
  <c r="Q65" i="5"/>
  <c r="L65" i="5"/>
  <c r="G65" i="5"/>
  <c r="T64" i="5"/>
  <c r="R64" i="5"/>
  <c r="Q64" i="5"/>
  <c r="L64" i="5"/>
  <c r="G64" i="5"/>
  <c r="T63" i="5"/>
  <c r="R63" i="5"/>
  <c r="Q63" i="5"/>
  <c r="L63" i="5"/>
  <c r="G63" i="5"/>
  <c r="T62" i="5"/>
  <c r="R62" i="5"/>
  <c r="Q62" i="5"/>
  <c r="L62" i="5"/>
  <c r="G62" i="5"/>
  <c r="T61" i="5"/>
  <c r="R61" i="5"/>
  <c r="Q61" i="5"/>
  <c r="L61" i="5"/>
  <c r="G61" i="5"/>
  <c r="T60" i="5"/>
  <c r="R60" i="5"/>
  <c r="Q60" i="5"/>
  <c r="L60" i="5"/>
  <c r="G60" i="5"/>
  <c r="P59" i="5"/>
  <c r="O59" i="5"/>
  <c r="O58" i="5" s="1"/>
  <c r="N59" i="5"/>
  <c r="M59" i="5"/>
  <c r="M58" i="5" s="1"/>
  <c r="K59" i="5"/>
  <c r="J59" i="5"/>
  <c r="I59" i="5"/>
  <c r="H59" i="5"/>
  <c r="H58" i="5" s="1"/>
  <c r="F59" i="5"/>
  <c r="F58" i="5" s="1"/>
  <c r="E59" i="5"/>
  <c r="D59" i="5"/>
  <c r="C59" i="5"/>
  <c r="S56" i="5"/>
  <c r="R56" i="5"/>
  <c r="S55" i="5"/>
  <c r="R55" i="5"/>
  <c r="S54" i="5"/>
  <c r="R54" i="5"/>
  <c r="S53" i="5"/>
  <c r="R53" i="5"/>
  <c r="S52" i="5"/>
  <c r="R52" i="5"/>
  <c r="S51" i="5"/>
  <c r="R51" i="5"/>
  <c r="S50" i="5"/>
  <c r="R50" i="5"/>
  <c r="Q49" i="5"/>
  <c r="O49" i="5"/>
  <c r="M49" i="5"/>
  <c r="L49" i="5"/>
  <c r="J49" i="5"/>
  <c r="H49" i="5"/>
  <c r="G49" i="5"/>
  <c r="E49" i="5"/>
  <c r="C49" i="5"/>
  <c r="S48" i="5"/>
  <c r="R48" i="5"/>
  <c r="S47" i="5"/>
  <c r="R47" i="5"/>
  <c r="S46" i="5"/>
  <c r="R46" i="5"/>
  <c r="S45" i="5"/>
  <c r="R45" i="5"/>
  <c r="S44" i="5"/>
  <c r="R44" i="5"/>
  <c r="S43" i="5"/>
  <c r="R43" i="5"/>
  <c r="S42" i="5"/>
  <c r="R42" i="5"/>
  <c r="S41" i="5"/>
  <c r="R41" i="5"/>
  <c r="Q40" i="5"/>
  <c r="O40" i="5"/>
  <c r="M40" i="5"/>
  <c r="L40" i="5"/>
  <c r="J40" i="5"/>
  <c r="H40" i="5"/>
  <c r="G40" i="5"/>
  <c r="E40" i="5"/>
  <c r="C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Q30" i="5"/>
  <c r="O30" i="5"/>
  <c r="M30" i="5"/>
  <c r="L30" i="5"/>
  <c r="J30" i="5"/>
  <c r="H30" i="5"/>
  <c r="G30" i="5"/>
  <c r="E30" i="5"/>
  <c r="C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V23" i="5" s="1"/>
  <c r="S22" i="5"/>
  <c r="R22" i="5"/>
  <c r="S21" i="5"/>
  <c r="R21" i="5"/>
  <c r="Q20" i="5"/>
  <c r="O20" i="5"/>
  <c r="M20" i="5"/>
  <c r="L20" i="5"/>
  <c r="J20" i="5"/>
  <c r="H20" i="5"/>
  <c r="G20" i="5"/>
  <c r="E20" i="5"/>
  <c r="C20" i="5"/>
  <c r="S19" i="5"/>
  <c r="R19" i="5"/>
  <c r="S18" i="5"/>
  <c r="R18" i="5"/>
  <c r="S17" i="5"/>
  <c r="R17" i="5"/>
  <c r="S16" i="5"/>
  <c r="R16" i="5"/>
  <c r="S15" i="5"/>
  <c r="R15" i="5"/>
  <c r="S14" i="5"/>
  <c r="V14" i="5" s="1"/>
  <c r="R14" i="5"/>
  <c r="Q13" i="5"/>
  <c r="O13" i="5"/>
  <c r="M13" i="5"/>
  <c r="L13" i="5"/>
  <c r="J13" i="5"/>
  <c r="H13" i="5"/>
  <c r="G13" i="5"/>
  <c r="E13" i="5"/>
  <c r="S13" i="5" s="1"/>
  <c r="C13" i="5"/>
  <c r="S12" i="5"/>
  <c r="R12" i="5"/>
  <c r="M56" i="4"/>
  <c r="L52" i="4"/>
  <c r="I48" i="4"/>
  <c r="H48" i="4"/>
  <c r="G48" i="4"/>
  <c r="F48" i="4"/>
  <c r="E48" i="4"/>
  <c r="D48" i="4"/>
  <c r="C48" i="4"/>
  <c r="K47" i="4"/>
  <c r="J47" i="4"/>
  <c r="F47" i="4"/>
  <c r="J46" i="4"/>
  <c r="J48" i="4" s="1"/>
  <c r="F46" i="4"/>
  <c r="I44" i="4"/>
  <c r="H44" i="4"/>
  <c r="G44" i="4"/>
  <c r="E44" i="4"/>
  <c r="D44" i="4"/>
  <c r="C44" i="4"/>
  <c r="J43" i="4"/>
  <c r="K43" i="4" s="1"/>
  <c r="F43" i="4"/>
  <c r="J42" i="4"/>
  <c r="F42" i="4"/>
  <c r="I40" i="4"/>
  <c r="H40" i="4"/>
  <c r="G40" i="4"/>
  <c r="E40" i="4"/>
  <c r="D40" i="4"/>
  <c r="C40" i="4"/>
  <c r="J39" i="4"/>
  <c r="F39" i="4"/>
  <c r="K39" i="4" s="1"/>
  <c r="J38" i="4"/>
  <c r="J40" i="4" s="1"/>
  <c r="F38" i="4"/>
  <c r="I36" i="4"/>
  <c r="H36" i="4"/>
  <c r="G36" i="4"/>
  <c r="E36" i="4"/>
  <c r="D36" i="4"/>
  <c r="C36" i="4"/>
  <c r="J35" i="4"/>
  <c r="F35" i="4"/>
  <c r="J34" i="4"/>
  <c r="F34" i="4"/>
  <c r="F36" i="4" s="1"/>
  <c r="I32" i="4"/>
  <c r="H32" i="4"/>
  <c r="G32" i="4"/>
  <c r="E32" i="4"/>
  <c r="D32" i="4"/>
  <c r="C32" i="4"/>
  <c r="J31" i="4"/>
  <c r="K31" i="4" s="1"/>
  <c r="F31" i="4"/>
  <c r="J30" i="4"/>
  <c r="F30" i="4"/>
  <c r="C28" i="4"/>
  <c r="I24" i="4"/>
  <c r="H24" i="4"/>
  <c r="G24" i="4"/>
  <c r="E24" i="4"/>
  <c r="D24" i="4"/>
  <c r="C24" i="4"/>
  <c r="J23" i="4"/>
  <c r="F23" i="4"/>
  <c r="J22" i="4"/>
  <c r="F22" i="4"/>
  <c r="C20" i="4"/>
  <c r="I16" i="4"/>
  <c r="H16" i="4"/>
  <c r="G16" i="4"/>
  <c r="E16" i="4"/>
  <c r="D16" i="4"/>
  <c r="C16" i="4"/>
  <c r="J15" i="4"/>
  <c r="F15" i="4"/>
  <c r="J14" i="4"/>
  <c r="F14" i="4"/>
  <c r="H70" i="3"/>
  <c r="H68" i="3" s="1"/>
  <c r="H69" i="3"/>
  <c r="H66" i="3"/>
  <c r="H63" i="3"/>
  <c r="H62" i="3"/>
  <c r="S42" i="3"/>
  <c r="R41" i="3"/>
  <c r="P41" i="3"/>
  <c r="N41" i="3"/>
  <c r="L41" i="3"/>
  <c r="J41" i="3"/>
  <c r="J39" i="3" s="1"/>
  <c r="F41" i="3"/>
  <c r="D41" i="3"/>
  <c r="R40" i="3"/>
  <c r="R39" i="3" s="1"/>
  <c r="P40" i="3"/>
  <c r="N40" i="3"/>
  <c r="L40" i="3"/>
  <c r="J40" i="3"/>
  <c r="F40" i="3"/>
  <c r="D40" i="3"/>
  <c r="D39" i="3" s="1"/>
  <c r="Q39" i="3"/>
  <c r="O39" i="3"/>
  <c r="N39" i="3"/>
  <c r="M39" i="3"/>
  <c r="K39" i="3"/>
  <c r="I39" i="3"/>
  <c r="E39" i="3"/>
  <c r="C39" i="3"/>
  <c r="R38" i="3"/>
  <c r="P38" i="3"/>
  <c r="N38" i="3"/>
  <c r="L38" i="3"/>
  <c r="J38" i="3"/>
  <c r="F38" i="3"/>
  <c r="D38" i="3"/>
  <c r="R37" i="3"/>
  <c r="P37" i="3"/>
  <c r="N37" i="3"/>
  <c r="L37" i="3"/>
  <c r="J37" i="3"/>
  <c r="F37" i="3"/>
  <c r="D37" i="3"/>
  <c r="R36" i="3"/>
  <c r="P36" i="3"/>
  <c r="N36" i="3"/>
  <c r="L36" i="3"/>
  <c r="J36" i="3"/>
  <c r="F36" i="3"/>
  <c r="D36" i="3"/>
  <c r="R35" i="3"/>
  <c r="P35" i="3"/>
  <c r="N35" i="3"/>
  <c r="L35" i="3"/>
  <c r="J35" i="3"/>
  <c r="F35" i="3"/>
  <c r="D35" i="3"/>
  <c r="R34" i="3"/>
  <c r="P34" i="3"/>
  <c r="N34" i="3"/>
  <c r="L34" i="3"/>
  <c r="J34" i="3"/>
  <c r="F34" i="3"/>
  <c r="D34" i="3"/>
  <c r="R33" i="3"/>
  <c r="P33" i="3"/>
  <c r="N33" i="3"/>
  <c r="L33" i="3"/>
  <c r="J33" i="3"/>
  <c r="F33" i="3"/>
  <c r="D33" i="3"/>
  <c r="R32" i="3"/>
  <c r="P32" i="3"/>
  <c r="N32" i="3"/>
  <c r="L32" i="3"/>
  <c r="J32" i="3"/>
  <c r="F32" i="3"/>
  <c r="D32" i="3"/>
  <c r="R31" i="3"/>
  <c r="P31" i="3"/>
  <c r="N31" i="3"/>
  <c r="L31" i="3"/>
  <c r="J31" i="3"/>
  <c r="F31" i="3"/>
  <c r="D31" i="3"/>
  <c r="R30" i="3"/>
  <c r="P30" i="3"/>
  <c r="N30" i="3"/>
  <c r="L30" i="3"/>
  <c r="J30" i="3"/>
  <c r="F30" i="3"/>
  <c r="D30" i="3"/>
  <c r="Q29" i="3"/>
  <c r="O29" i="3"/>
  <c r="M29" i="3"/>
  <c r="L29" i="3"/>
  <c r="K29" i="3"/>
  <c r="I29" i="3"/>
  <c r="E29" i="3"/>
  <c r="C29" i="3"/>
  <c r="S27" i="3"/>
  <c r="Q27" i="3"/>
  <c r="O27" i="3"/>
  <c r="M27" i="3"/>
  <c r="K27" i="3"/>
  <c r="I27" i="3"/>
  <c r="E27" i="3"/>
  <c r="C27" i="3"/>
  <c r="S26" i="3"/>
  <c r="S25" i="3"/>
  <c r="R24" i="3"/>
  <c r="P24" i="3"/>
  <c r="N24" i="3"/>
  <c r="L24" i="3"/>
  <c r="J24" i="3"/>
  <c r="H24" i="3"/>
  <c r="F24" i="3"/>
  <c r="D24" i="3"/>
  <c r="S23" i="3"/>
  <c r="S22" i="3"/>
  <c r="S21" i="3"/>
  <c r="S20" i="3"/>
  <c r="S19" i="3"/>
  <c r="S18" i="3"/>
  <c r="S17" i="3"/>
  <c r="S16" i="3"/>
  <c r="S15" i="3"/>
  <c r="R14" i="3"/>
  <c r="P14" i="3"/>
  <c r="P13" i="3" s="1"/>
  <c r="N14" i="3"/>
  <c r="L14" i="3"/>
  <c r="L13" i="3" s="1"/>
  <c r="K55" i="3" s="1"/>
  <c r="J14" i="3"/>
  <c r="H14" i="3"/>
  <c r="F14" i="3"/>
  <c r="F13" i="3" s="1"/>
  <c r="E51" i="3" s="1"/>
  <c r="F51" i="3" s="1"/>
  <c r="D14" i="3"/>
  <c r="H70" i="2"/>
  <c r="H69" i="2"/>
  <c r="H68" i="2" s="1"/>
  <c r="H66" i="2"/>
  <c r="H63" i="2"/>
  <c r="H62" i="2"/>
  <c r="H58" i="2" s="1"/>
  <c r="S42" i="2"/>
  <c r="R41" i="2"/>
  <c r="R39" i="2" s="1"/>
  <c r="P41" i="2"/>
  <c r="N41" i="2"/>
  <c r="L41" i="2"/>
  <c r="J41" i="2"/>
  <c r="F41" i="2"/>
  <c r="D41" i="2"/>
  <c r="R40" i="2"/>
  <c r="P40" i="2"/>
  <c r="P39" i="2" s="1"/>
  <c r="N40" i="2"/>
  <c r="L40" i="2"/>
  <c r="J40" i="2"/>
  <c r="F40" i="2"/>
  <c r="D40" i="2"/>
  <c r="Q39" i="2"/>
  <c r="O39" i="2"/>
  <c r="N39" i="2"/>
  <c r="M39" i="2"/>
  <c r="K39" i="2"/>
  <c r="I39" i="2"/>
  <c r="F39" i="2"/>
  <c r="E39" i="2"/>
  <c r="D39" i="2"/>
  <c r="C39" i="2"/>
  <c r="R38" i="2"/>
  <c r="P38" i="2"/>
  <c r="N38" i="2"/>
  <c r="L38" i="2"/>
  <c r="J38" i="2"/>
  <c r="F38" i="2"/>
  <c r="D38" i="2"/>
  <c r="R37" i="2"/>
  <c r="P37" i="2"/>
  <c r="N37" i="2"/>
  <c r="L37" i="2"/>
  <c r="J37" i="2"/>
  <c r="F37" i="2"/>
  <c r="D37" i="2"/>
  <c r="R36" i="2"/>
  <c r="P36" i="2"/>
  <c r="N36" i="2"/>
  <c r="L36" i="2"/>
  <c r="J36" i="2"/>
  <c r="F36" i="2"/>
  <c r="D36" i="2"/>
  <c r="R35" i="2"/>
  <c r="P35" i="2"/>
  <c r="N35" i="2"/>
  <c r="L35" i="2"/>
  <c r="J35" i="2"/>
  <c r="F35" i="2"/>
  <c r="D35" i="2"/>
  <c r="R34" i="2"/>
  <c r="P34" i="2"/>
  <c r="N34" i="2"/>
  <c r="L34" i="2"/>
  <c r="J34" i="2"/>
  <c r="F34" i="2"/>
  <c r="D34" i="2"/>
  <c r="R33" i="2"/>
  <c r="P33" i="2"/>
  <c r="N33" i="2"/>
  <c r="L33" i="2"/>
  <c r="J33" i="2"/>
  <c r="F33" i="2"/>
  <c r="D33" i="2"/>
  <c r="R32" i="2"/>
  <c r="P32" i="2"/>
  <c r="N32" i="2"/>
  <c r="L32" i="2"/>
  <c r="J32" i="2"/>
  <c r="F32" i="2"/>
  <c r="D32" i="2"/>
  <c r="R31" i="2"/>
  <c r="P31" i="2"/>
  <c r="N31" i="2"/>
  <c r="L31" i="2"/>
  <c r="J31" i="2"/>
  <c r="F31" i="2"/>
  <c r="D31" i="2"/>
  <c r="R30" i="2"/>
  <c r="P30" i="2"/>
  <c r="N30" i="2"/>
  <c r="L30" i="2"/>
  <c r="J30" i="2"/>
  <c r="F30" i="2"/>
  <c r="D30" i="2"/>
  <c r="Q29" i="2"/>
  <c r="O29" i="2"/>
  <c r="M29" i="2"/>
  <c r="K29" i="2"/>
  <c r="J29" i="2"/>
  <c r="I29" i="2"/>
  <c r="E29" i="2"/>
  <c r="C29" i="2"/>
  <c r="S27" i="2"/>
  <c r="Q27" i="2"/>
  <c r="O27" i="2"/>
  <c r="M27" i="2"/>
  <c r="K27" i="2"/>
  <c r="I27" i="2"/>
  <c r="E27" i="2"/>
  <c r="C27" i="2"/>
  <c r="S26" i="2"/>
  <c r="S25" i="2"/>
  <c r="R24" i="2"/>
  <c r="P24" i="2"/>
  <c r="N24" i="2"/>
  <c r="L24" i="2"/>
  <c r="J24" i="2"/>
  <c r="H24" i="2"/>
  <c r="F24" i="2"/>
  <c r="D24" i="2"/>
  <c r="S23" i="2"/>
  <c r="S22" i="2"/>
  <c r="S21" i="2"/>
  <c r="S20" i="2"/>
  <c r="S19" i="2"/>
  <c r="S18" i="2"/>
  <c r="S17" i="2"/>
  <c r="S16" i="2"/>
  <c r="S15" i="2"/>
  <c r="R14" i="2"/>
  <c r="P14" i="2"/>
  <c r="N14" i="2"/>
  <c r="N13" i="2" s="1"/>
  <c r="M45" i="2" s="1"/>
  <c r="L14" i="2"/>
  <c r="J14" i="2"/>
  <c r="H14" i="2"/>
  <c r="H13" i="2" s="1"/>
  <c r="F14" i="2"/>
  <c r="D14" i="2"/>
  <c r="K46" i="4" l="1"/>
  <c r="K48" i="4" s="1"/>
  <c r="K42" i="4"/>
  <c r="J36" i="4"/>
  <c r="K35" i="4"/>
  <c r="K34" i="4"/>
  <c r="K36" i="4" s="1"/>
  <c r="J32" i="4"/>
  <c r="K30" i="4"/>
  <c r="K32" i="4" s="1"/>
  <c r="F32" i="4"/>
  <c r="K23" i="4"/>
  <c r="J24" i="4"/>
  <c r="F24" i="4"/>
  <c r="J16" i="4"/>
  <c r="K15" i="4"/>
  <c r="F16" i="4"/>
  <c r="E14" i="9"/>
  <c r="K57" i="9"/>
  <c r="I36" i="9"/>
  <c r="K47" i="9"/>
  <c r="K37" i="9"/>
  <c r="C36" i="9"/>
  <c r="I14" i="9"/>
  <c r="K25" i="9"/>
  <c r="C14" i="9"/>
  <c r="H14" i="9"/>
  <c r="D14" i="9"/>
  <c r="K15" i="9"/>
  <c r="U92" i="5"/>
  <c r="N58" i="5"/>
  <c r="Q90" i="5"/>
  <c r="U96" i="5"/>
  <c r="U105" i="5"/>
  <c r="U113" i="5"/>
  <c r="U121" i="5"/>
  <c r="W122" i="5"/>
  <c r="U123" i="5"/>
  <c r="W105" i="5"/>
  <c r="W108" i="5"/>
  <c r="W113" i="5"/>
  <c r="U120" i="5"/>
  <c r="W130" i="5"/>
  <c r="W125" i="5"/>
  <c r="K58" i="5"/>
  <c r="U103" i="5"/>
  <c r="U107" i="5"/>
  <c r="U111" i="5"/>
  <c r="U115" i="5"/>
  <c r="U119" i="5"/>
  <c r="W109" i="5"/>
  <c r="W117" i="5"/>
  <c r="W124" i="5"/>
  <c r="W106" i="5"/>
  <c r="U110" i="5"/>
  <c r="U114" i="5"/>
  <c r="W114" i="5"/>
  <c r="U118" i="5"/>
  <c r="W116" i="5"/>
  <c r="W120" i="5"/>
  <c r="U122" i="5"/>
  <c r="U125" i="5"/>
  <c r="W128" i="5"/>
  <c r="U130" i="5"/>
  <c r="D58" i="5"/>
  <c r="W118" i="5"/>
  <c r="W104" i="5"/>
  <c r="U109" i="5"/>
  <c r="W112" i="5"/>
  <c r="U117" i="5"/>
  <c r="W77" i="5"/>
  <c r="U67" i="5"/>
  <c r="U71" i="5"/>
  <c r="U75" i="5"/>
  <c r="W82" i="5"/>
  <c r="W86" i="5"/>
  <c r="W89" i="5"/>
  <c r="W85" i="5"/>
  <c r="W81" i="5"/>
  <c r="W78" i="5"/>
  <c r="W74" i="5"/>
  <c r="W73" i="5"/>
  <c r="W70" i="5"/>
  <c r="W69" i="5"/>
  <c r="W66" i="5"/>
  <c r="W65" i="5"/>
  <c r="U79" i="5"/>
  <c r="U83" i="5"/>
  <c r="U87" i="5"/>
  <c r="U89" i="5"/>
  <c r="U64" i="5"/>
  <c r="U68" i="5"/>
  <c r="U72" i="5"/>
  <c r="U76" i="5"/>
  <c r="U61" i="5"/>
  <c r="U65" i="5"/>
  <c r="U69" i="5"/>
  <c r="U73" i="5"/>
  <c r="U77" i="5"/>
  <c r="U80" i="5"/>
  <c r="U84" i="5"/>
  <c r="U88" i="5"/>
  <c r="U81" i="5"/>
  <c r="U85" i="5"/>
  <c r="W88" i="5"/>
  <c r="W87" i="5"/>
  <c r="W83" i="5"/>
  <c r="W84" i="5"/>
  <c r="W80" i="5"/>
  <c r="W79" i="5"/>
  <c r="W76" i="5"/>
  <c r="W68" i="5"/>
  <c r="W71" i="5"/>
  <c r="V50" i="5"/>
  <c r="V55" i="5"/>
  <c r="S49" i="5"/>
  <c r="E58" i="5"/>
  <c r="W61" i="5"/>
  <c r="W96" i="5"/>
  <c r="U95" i="5"/>
  <c r="U99" i="5"/>
  <c r="J58" i="5"/>
  <c r="W98" i="5"/>
  <c r="W94" i="5"/>
  <c r="U100" i="5"/>
  <c r="L90" i="5"/>
  <c r="I58" i="5"/>
  <c r="U94" i="5"/>
  <c r="U98" i="5"/>
  <c r="W100" i="5"/>
  <c r="W92" i="5"/>
  <c r="C58" i="5"/>
  <c r="W62" i="5"/>
  <c r="W60" i="5"/>
  <c r="W64" i="5"/>
  <c r="R20" i="5"/>
  <c r="V12" i="5"/>
  <c r="R49" i="5"/>
  <c r="V51" i="5"/>
  <c r="V54" i="5"/>
  <c r="C11" i="5"/>
  <c r="V49" i="5"/>
  <c r="Q11" i="5"/>
  <c r="S40" i="5"/>
  <c r="V46" i="5"/>
  <c r="V42" i="5"/>
  <c r="R40" i="5"/>
  <c r="V44" i="5"/>
  <c r="V43" i="5"/>
  <c r="V45" i="5"/>
  <c r="V41" i="5"/>
  <c r="V48" i="5"/>
  <c r="V47" i="5"/>
  <c r="V36" i="5"/>
  <c r="V33" i="5"/>
  <c r="V37" i="5"/>
  <c r="V32" i="5"/>
  <c r="R30" i="5"/>
  <c r="R11" i="5" s="1"/>
  <c r="L11" i="5"/>
  <c r="V24" i="5"/>
  <c r="O11" i="5"/>
  <c r="O57" i="5" s="1"/>
  <c r="J11" i="5"/>
  <c r="V15" i="5"/>
  <c r="H11" i="5"/>
  <c r="H57" i="5" s="1"/>
  <c r="V27" i="5"/>
  <c r="V28" i="5"/>
  <c r="E11" i="5"/>
  <c r="V19" i="5"/>
  <c r="V18" i="5"/>
  <c r="R13" i="5"/>
  <c r="V13" i="5" s="1"/>
  <c r="F39" i="3"/>
  <c r="N29" i="3"/>
  <c r="J29" i="3"/>
  <c r="H13" i="3"/>
  <c r="R29" i="3"/>
  <c r="P39" i="3"/>
  <c r="N13" i="3"/>
  <c r="S30" i="3"/>
  <c r="S34" i="3"/>
  <c r="S38" i="3"/>
  <c r="S24" i="3"/>
  <c r="S40" i="3"/>
  <c r="D29" i="3"/>
  <c r="R13" i="3"/>
  <c r="O48" i="3"/>
  <c r="P48" i="3" s="1"/>
  <c r="P62" i="3" s="1"/>
  <c r="O51" i="3"/>
  <c r="P51" i="3" s="1"/>
  <c r="P65" i="3" s="1"/>
  <c r="J13" i="3"/>
  <c r="I55" i="3" s="1"/>
  <c r="S14" i="3"/>
  <c r="E52" i="3"/>
  <c r="F52" i="3" s="1"/>
  <c r="F65" i="3"/>
  <c r="J39" i="2"/>
  <c r="N29" i="2"/>
  <c r="D29" i="2"/>
  <c r="P13" i="2"/>
  <c r="O47" i="2" s="1"/>
  <c r="P47" i="2" s="1"/>
  <c r="L29" i="2"/>
  <c r="H57" i="2"/>
  <c r="F13" i="2"/>
  <c r="S37" i="2"/>
  <c r="R13" i="2"/>
  <c r="M49" i="2"/>
  <c r="N49" i="2" s="1"/>
  <c r="N63" i="2" s="1"/>
  <c r="L13" i="2"/>
  <c r="K47" i="2" s="1"/>
  <c r="L47" i="2" s="1"/>
  <c r="L61" i="2"/>
  <c r="J13" i="2"/>
  <c r="I50" i="2" s="1"/>
  <c r="J50" i="2" s="1"/>
  <c r="J64" i="2" s="1"/>
  <c r="S14" i="2"/>
  <c r="D13" i="2"/>
  <c r="C49" i="2" s="1"/>
  <c r="D49" i="2" s="1"/>
  <c r="D63" i="2" s="1"/>
  <c r="Q50" i="2"/>
  <c r="R50" i="2" s="1"/>
  <c r="R64" i="2" s="1"/>
  <c r="Q46" i="2"/>
  <c r="R46" i="2" s="1"/>
  <c r="R60" i="2" s="1"/>
  <c r="Q55" i="2"/>
  <c r="Q51" i="2"/>
  <c r="R51" i="2" s="1"/>
  <c r="R65" i="2" s="1"/>
  <c r="Q47" i="2"/>
  <c r="R47" i="2" s="1"/>
  <c r="R61" i="2" s="1"/>
  <c r="Q56" i="2"/>
  <c r="R56" i="2" s="1"/>
  <c r="R70" i="2" s="1"/>
  <c r="Q52" i="2"/>
  <c r="R52" i="2" s="1"/>
  <c r="Q48" i="2"/>
  <c r="R48" i="2" s="1"/>
  <c r="Q53" i="2"/>
  <c r="R53" i="2" s="1"/>
  <c r="R67" i="2" s="1"/>
  <c r="Q45" i="2"/>
  <c r="Q49" i="2"/>
  <c r="R49" i="2" s="1"/>
  <c r="I51" i="2"/>
  <c r="J51" i="2" s="1"/>
  <c r="J65" i="2" s="1"/>
  <c r="I52" i="2"/>
  <c r="J52" i="2" s="1"/>
  <c r="J66" i="2" s="1"/>
  <c r="N45" i="2"/>
  <c r="N59" i="2" s="1"/>
  <c r="P29" i="2"/>
  <c r="S34" i="2"/>
  <c r="F29" i="2"/>
  <c r="S30" i="2"/>
  <c r="E56" i="2"/>
  <c r="F56" i="2" s="1"/>
  <c r="E52" i="2"/>
  <c r="F52" i="2" s="1"/>
  <c r="F66" i="2" s="1"/>
  <c r="E48" i="2"/>
  <c r="F48" i="2" s="1"/>
  <c r="F62" i="2" s="1"/>
  <c r="E53" i="2"/>
  <c r="F53" i="2" s="1"/>
  <c r="F67" i="2" s="1"/>
  <c r="E49" i="2"/>
  <c r="F49" i="2" s="1"/>
  <c r="E45" i="2"/>
  <c r="E55" i="2"/>
  <c r="E50" i="2"/>
  <c r="F50" i="2" s="1"/>
  <c r="F64" i="2" s="1"/>
  <c r="E46" i="2"/>
  <c r="F46" i="2" s="1"/>
  <c r="K52" i="2"/>
  <c r="L52" i="2" s="1"/>
  <c r="L66" i="2" s="1"/>
  <c r="K48" i="2"/>
  <c r="L48" i="2" s="1"/>
  <c r="L62" i="2" s="1"/>
  <c r="K49" i="2"/>
  <c r="L49" i="2" s="1"/>
  <c r="L63" i="2" s="1"/>
  <c r="K55" i="2"/>
  <c r="K50" i="2"/>
  <c r="L50" i="2" s="1"/>
  <c r="L64" i="2" s="1"/>
  <c r="K46" i="2"/>
  <c r="L46" i="2" s="1"/>
  <c r="L60" i="2" s="1"/>
  <c r="S33" i="2"/>
  <c r="R63" i="2"/>
  <c r="O56" i="2"/>
  <c r="P56" i="2" s="1"/>
  <c r="P70" i="2" s="1"/>
  <c r="O52" i="2"/>
  <c r="P52" i="2" s="1"/>
  <c r="P66" i="2" s="1"/>
  <c r="O48" i="2"/>
  <c r="P48" i="2" s="1"/>
  <c r="P62" i="2" s="1"/>
  <c r="O53" i="2"/>
  <c r="P53" i="2" s="1"/>
  <c r="O49" i="2"/>
  <c r="P49" i="2" s="1"/>
  <c r="P63" i="2" s="1"/>
  <c r="O45" i="2"/>
  <c r="O55" i="2"/>
  <c r="O51" i="2"/>
  <c r="P51" i="2" s="1"/>
  <c r="P65" i="2" s="1"/>
  <c r="O50" i="2"/>
  <c r="P50" i="2" s="1"/>
  <c r="P64" i="2" s="1"/>
  <c r="O46" i="2"/>
  <c r="P46" i="2" s="1"/>
  <c r="P60" i="2" s="1"/>
  <c r="R29" i="2"/>
  <c r="S32" i="2"/>
  <c r="P61" i="2"/>
  <c r="R62" i="2"/>
  <c r="S36" i="2"/>
  <c r="R66" i="2"/>
  <c r="E51" i="2"/>
  <c r="F51" i="2" s="1"/>
  <c r="F65" i="2" s="1"/>
  <c r="P67" i="2"/>
  <c r="M50" i="2"/>
  <c r="N50" i="2" s="1"/>
  <c r="N64" i="2" s="1"/>
  <c r="M46" i="2"/>
  <c r="N46" i="2" s="1"/>
  <c r="N60" i="2" s="1"/>
  <c r="M55" i="2"/>
  <c r="M51" i="2"/>
  <c r="N51" i="2" s="1"/>
  <c r="N65" i="2" s="1"/>
  <c r="M47" i="2"/>
  <c r="N47" i="2" s="1"/>
  <c r="M56" i="2"/>
  <c r="N56" i="2" s="1"/>
  <c r="N70" i="2" s="1"/>
  <c r="M52" i="2"/>
  <c r="N52" i="2" s="1"/>
  <c r="N66" i="2" s="1"/>
  <c r="M48" i="2"/>
  <c r="N48" i="2" s="1"/>
  <c r="N62" i="2" s="1"/>
  <c r="M53" i="2"/>
  <c r="N53" i="2" s="1"/>
  <c r="N67" i="2" s="1"/>
  <c r="C52" i="2"/>
  <c r="D52" i="2" s="1"/>
  <c r="C48" i="2"/>
  <c r="D48" i="2" s="1"/>
  <c r="S24" i="2"/>
  <c r="N61" i="2"/>
  <c r="F60" i="2"/>
  <c r="S31" i="2"/>
  <c r="S35" i="2"/>
  <c r="L39" i="2"/>
  <c r="S40" i="2"/>
  <c r="S41" i="2"/>
  <c r="C45" i="2"/>
  <c r="E47" i="2"/>
  <c r="F47" i="2" s="1"/>
  <c r="F61" i="2" s="1"/>
  <c r="L55" i="3"/>
  <c r="L69" i="3" s="1"/>
  <c r="I51" i="3"/>
  <c r="J51" i="3" s="1"/>
  <c r="J65" i="3" s="1"/>
  <c r="I47" i="3"/>
  <c r="J47" i="3" s="1"/>
  <c r="J61" i="3" s="1"/>
  <c r="I46" i="3"/>
  <c r="J46" i="3" s="1"/>
  <c r="J60" i="3" s="1"/>
  <c r="I49" i="3"/>
  <c r="J49" i="3" s="1"/>
  <c r="I50" i="3"/>
  <c r="J50" i="3" s="1"/>
  <c r="J64" i="3" s="1"/>
  <c r="Q55" i="3"/>
  <c r="Q56" i="3"/>
  <c r="R56" i="3" s="1"/>
  <c r="R70" i="3" s="1"/>
  <c r="Q51" i="3"/>
  <c r="R51" i="3" s="1"/>
  <c r="R65" i="3" s="1"/>
  <c r="Q47" i="3"/>
  <c r="R47" i="3" s="1"/>
  <c r="R61" i="3" s="1"/>
  <c r="Q48" i="3"/>
  <c r="R48" i="3" s="1"/>
  <c r="R62" i="3" s="1"/>
  <c r="Q53" i="3"/>
  <c r="R53" i="3" s="1"/>
  <c r="R67" i="3" s="1"/>
  <c r="Q46" i="3"/>
  <c r="R46" i="3" s="1"/>
  <c r="R60" i="3" s="1"/>
  <c r="Q49" i="3"/>
  <c r="R49" i="3" s="1"/>
  <c r="Q52" i="3"/>
  <c r="R52" i="3" s="1"/>
  <c r="R66" i="3" s="1"/>
  <c r="Q50" i="3"/>
  <c r="R50" i="3" s="1"/>
  <c r="R64" i="3" s="1"/>
  <c r="Q45" i="3"/>
  <c r="K47" i="3"/>
  <c r="L47" i="3" s="1"/>
  <c r="L61" i="3" s="1"/>
  <c r="W63" i="5"/>
  <c r="T59" i="5"/>
  <c r="S38" i="2"/>
  <c r="E53" i="3"/>
  <c r="F53" i="3" s="1"/>
  <c r="F67" i="3" s="1"/>
  <c r="E56" i="3"/>
  <c r="F56" i="3" s="1"/>
  <c r="F70" i="3" s="1"/>
  <c r="E49" i="3"/>
  <c r="F49" i="3" s="1"/>
  <c r="F63" i="3" s="1"/>
  <c r="E45" i="3"/>
  <c r="E55" i="3"/>
  <c r="E50" i="3"/>
  <c r="F50" i="3" s="1"/>
  <c r="F64" i="3" s="1"/>
  <c r="E46" i="3"/>
  <c r="F46" i="3" s="1"/>
  <c r="F60" i="3" s="1"/>
  <c r="M55" i="3"/>
  <c r="M51" i="3"/>
  <c r="N51" i="3" s="1"/>
  <c r="N65" i="3" s="1"/>
  <c r="M47" i="3"/>
  <c r="N47" i="3" s="1"/>
  <c r="N61" i="3" s="1"/>
  <c r="M53" i="3"/>
  <c r="N53" i="3" s="1"/>
  <c r="N67" i="3" s="1"/>
  <c r="M52" i="3"/>
  <c r="N52" i="3" s="1"/>
  <c r="M48" i="3"/>
  <c r="N48" i="3" s="1"/>
  <c r="N62" i="3" s="1"/>
  <c r="F29" i="3"/>
  <c r="P29" i="3"/>
  <c r="S33" i="3"/>
  <c r="S37" i="3"/>
  <c r="M46" i="3"/>
  <c r="N46" i="3" s="1"/>
  <c r="N60" i="3" s="1"/>
  <c r="E48" i="3"/>
  <c r="F48" i="3" s="1"/>
  <c r="F62" i="3" s="1"/>
  <c r="K52" i="3"/>
  <c r="L52" i="3" s="1"/>
  <c r="L66" i="3" s="1"/>
  <c r="K53" i="3"/>
  <c r="L53" i="3" s="1"/>
  <c r="L67" i="3" s="1"/>
  <c r="K56" i="3"/>
  <c r="L56" i="3" s="1"/>
  <c r="L70" i="3" s="1"/>
  <c r="K49" i="3"/>
  <c r="L49" i="3" s="1"/>
  <c r="K45" i="3"/>
  <c r="K50" i="3"/>
  <c r="L50" i="3" s="1"/>
  <c r="L64" i="3" s="1"/>
  <c r="K46" i="3"/>
  <c r="L46" i="3" s="1"/>
  <c r="L60" i="3" s="1"/>
  <c r="U63" i="5"/>
  <c r="G59" i="5"/>
  <c r="F70" i="2"/>
  <c r="O53" i="3"/>
  <c r="P53" i="3" s="1"/>
  <c r="P67" i="3" s="1"/>
  <c r="O56" i="3"/>
  <c r="P56" i="3" s="1"/>
  <c r="P70" i="3" s="1"/>
  <c r="O52" i="3"/>
  <c r="P52" i="3" s="1"/>
  <c r="P66" i="3" s="1"/>
  <c r="O49" i="3"/>
  <c r="P49" i="3" s="1"/>
  <c r="P63" i="3" s="1"/>
  <c r="O45" i="3"/>
  <c r="O55" i="3"/>
  <c r="O50" i="3"/>
  <c r="P50" i="3" s="1"/>
  <c r="P64" i="3" s="1"/>
  <c r="O46" i="3"/>
  <c r="P46" i="3" s="1"/>
  <c r="P60" i="3" s="1"/>
  <c r="S32" i="3"/>
  <c r="J63" i="3"/>
  <c r="R63" i="3"/>
  <c r="S36" i="3"/>
  <c r="F66" i="3"/>
  <c r="L39" i="3"/>
  <c r="S41" i="3"/>
  <c r="M45" i="3"/>
  <c r="E47" i="3"/>
  <c r="F47" i="3" s="1"/>
  <c r="O47" i="3"/>
  <c r="P47" i="3" s="1"/>
  <c r="P61" i="3" s="1"/>
  <c r="K51" i="3"/>
  <c r="L51" i="3" s="1"/>
  <c r="L65" i="3" s="1"/>
  <c r="M56" i="3"/>
  <c r="N56" i="3" s="1"/>
  <c r="N70" i="3" s="1"/>
  <c r="S31" i="3"/>
  <c r="F61" i="3"/>
  <c r="S35" i="3"/>
  <c r="K48" i="3"/>
  <c r="L48" i="3" s="1"/>
  <c r="L62" i="3" s="1"/>
  <c r="D13" i="3"/>
  <c r="L63" i="3"/>
  <c r="H58" i="3"/>
  <c r="H57" i="3" s="1"/>
  <c r="N66" i="3"/>
  <c r="J44" i="4"/>
  <c r="R90" i="5"/>
  <c r="K14" i="4"/>
  <c r="K16" i="4" s="1"/>
  <c r="K22" i="4"/>
  <c r="K24" i="4" s="1"/>
  <c r="L59" i="5"/>
  <c r="U60" i="5"/>
  <c r="U62" i="5"/>
  <c r="U66" i="5"/>
  <c r="U70" i="5"/>
  <c r="U74" i="5"/>
  <c r="U78" i="5"/>
  <c r="U82" i="5"/>
  <c r="U86" i="5"/>
  <c r="K38" i="4"/>
  <c r="K40" i="4" s="1"/>
  <c r="F40" i="4"/>
  <c r="V17" i="5"/>
  <c r="S20" i="5"/>
  <c r="V20" i="5" s="1"/>
  <c r="V22" i="5"/>
  <c r="V25" i="5"/>
  <c r="S30" i="5"/>
  <c r="V35" i="5"/>
  <c r="V38" i="5"/>
  <c r="V52" i="5"/>
  <c r="R59" i="5"/>
  <c r="K44" i="4"/>
  <c r="F44" i="4"/>
  <c r="G11" i="5"/>
  <c r="M11" i="5"/>
  <c r="M57" i="5" s="1"/>
  <c r="V16" i="5"/>
  <c r="V21" i="5"/>
  <c r="V26" i="5"/>
  <c r="V29" i="5"/>
  <c r="V31" i="5"/>
  <c r="V34" i="5"/>
  <c r="V39" i="5"/>
  <c r="V53" i="5"/>
  <c r="V56" i="5"/>
  <c r="Q59" i="5"/>
  <c r="Q58" i="5" s="1"/>
  <c r="U91" i="5"/>
  <c r="G90" i="5"/>
  <c r="W91" i="5"/>
  <c r="T90" i="5"/>
  <c r="W95" i="5"/>
  <c r="W99" i="5"/>
  <c r="W103" i="5"/>
  <c r="W107" i="5"/>
  <c r="W111" i="5"/>
  <c r="W115" i="5"/>
  <c r="W119" i="5"/>
  <c r="W123" i="5"/>
  <c r="W127" i="5"/>
  <c r="K36" i="9" l="1"/>
  <c r="K14" i="9"/>
  <c r="C57" i="5"/>
  <c r="J57" i="5"/>
  <c r="L58" i="5"/>
  <c r="U90" i="5"/>
  <c r="U59" i="5"/>
  <c r="V40" i="5"/>
  <c r="S11" i="5"/>
  <c r="V11" i="5" s="1"/>
  <c r="E57" i="5"/>
  <c r="V30" i="5"/>
  <c r="S39" i="3"/>
  <c r="M49" i="3"/>
  <c r="N49" i="3" s="1"/>
  <c r="N63" i="3" s="1"/>
  <c r="M50" i="3"/>
  <c r="N50" i="3" s="1"/>
  <c r="N64" i="3" s="1"/>
  <c r="S29" i="3"/>
  <c r="I53" i="3"/>
  <c r="J53" i="3" s="1"/>
  <c r="J67" i="3" s="1"/>
  <c r="I48" i="3"/>
  <c r="J48" i="3" s="1"/>
  <c r="J62" i="3" s="1"/>
  <c r="I56" i="3"/>
  <c r="J56" i="3" s="1"/>
  <c r="J70" i="3" s="1"/>
  <c r="I45" i="3"/>
  <c r="I42" i="3" s="1"/>
  <c r="I52" i="3"/>
  <c r="J52" i="3" s="1"/>
  <c r="J66" i="3" s="1"/>
  <c r="K45" i="2"/>
  <c r="K56" i="2"/>
  <c r="L56" i="2" s="1"/>
  <c r="L70" i="2" s="1"/>
  <c r="I45" i="2"/>
  <c r="I56" i="2"/>
  <c r="J56" i="2" s="1"/>
  <c r="J70" i="2" s="1"/>
  <c r="I55" i="2"/>
  <c r="I49" i="2"/>
  <c r="J49" i="2" s="1"/>
  <c r="J63" i="2" s="1"/>
  <c r="I53" i="2"/>
  <c r="J53" i="2" s="1"/>
  <c r="J67" i="2" s="1"/>
  <c r="I46" i="2"/>
  <c r="J46" i="2" s="1"/>
  <c r="J60" i="2" s="1"/>
  <c r="I48" i="2"/>
  <c r="J48" i="2" s="1"/>
  <c r="J62" i="2" s="1"/>
  <c r="I47" i="2"/>
  <c r="J47" i="2" s="1"/>
  <c r="J61" i="2" s="1"/>
  <c r="C56" i="2"/>
  <c r="D56" i="2" s="1"/>
  <c r="D70" i="2" s="1"/>
  <c r="C53" i="2"/>
  <c r="D53" i="2" s="1"/>
  <c r="C55" i="2"/>
  <c r="D55" i="2" s="1"/>
  <c r="C46" i="2"/>
  <c r="D46" i="2" s="1"/>
  <c r="D60" i="2" s="1"/>
  <c r="K51" i="2"/>
  <c r="L51" i="2" s="1"/>
  <c r="L65" i="2" s="1"/>
  <c r="K53" i="2"/>
  <c r="L53" i="2" s="1"/>
  <c r="L67" i="2" s="1"/>
  <c r="S52" i="2"/>
  <c r="S13" i="2"/>
  <c r="C47" i="2"/>
  <c r="D47" i="2" s="1"/>
  <c r="D61" i="2" s="1"/>
  <c r="C50" i="2"/>
  <c r="D50" i="2" s="1"/>
  <c r="D64" i="2" s="1"/>
  <c r="S64" i="2" s="1"/>
  <c r="C51" i="2"/>
  <c r="D51" i="2" s="1"/>
  <c r="D65" i="2" s="1"/>
  <c r="S49" i="2"/>
  <c r="C55" i="3"/>
  <c r="C51" i="3"/>
  <c r="D51" i="3" s="1"/>
  <c r="C47" i="3"/>
  <c r="D47" i="3" s="1"/>
  <c r="C53" i="3"/>
  <c r="D53" i="3" s="1"/>
  <c r="C52" i="3"/>
  <c r="D52" i="3" s="1"/>
  <c r="C48" i="3"/>
  <c r="D48" i="3" s="1"/>
  <c r="S13" i="3"/>
  <c r="C50" i="3"/>
  <c r="D50" i="3" s="1"/>
  <c r="C45" i="3"/>
  <c r="C56" i="3"/>
  <c r="D56" i="3" s="1"/>
  <c r="C49" i="3"/>
  <c r="D49" i="3" s="1"/>
  <c r="C46" i="3"/>
  <c r="D46" i="3" s="1"/>
  <c r="J45" i="3"/>
  <c r="R45" i="2"/>
  <c r="Q44" i="2"/>
  <c r="Q42" i="2"/>
  <c r="E42" i="3"/>
  <c r="F45" i="3"/>
  <c r="E44" i="3"/>
  <c r="R55" i="3"/>
  <c r="Q54" i="3"/>
  <c r="K54" i="3"/>
  <c r="N55" i="2"/>
  <c r="M54" i="2"/>
  <c r="P55" i="2"/>
  <c r="O54" i="2"/>
  <c r="F45" i="2"/>
  <c r="E42" i="2"/>
  <c r="E44" i="2"/>
  <c r="S29" i="2"/>
  <c r="M42" i="2"/>
  <c r="F55" i="3"/>
  <c r="E54" i="3"/>
  <c r="D45" i="2"/>
  <c r="L45" i="2"/>
  <c r="K42" i="2"/>
  <c r="P55" i="3"/>
  <c r="O54" i="3"/>
  <c r="N55" i="3"/>
  <c r="M54" i="3"/>
  <c r="W90" i="5"/>
  <c r="R58" i="5"/>
  <c r="O42" i="3"/>
  <c r="P45" i="3"/>
  <c r="O44" i="3"/>
  <c r="D66" i="2"/>
  <c r="S66" i="2" s="1"/>
  <c r="L45" i="3"/>
  <c r="K44" i="3"/>
  <c r="K42" i="3"/>
  <c r="W59" i="5"/>
  <c r="T58" i="5"/>
  <c r="L54" i="3"/>
  <c r="P45" i="2"/>
  <c r="O42" i="2"/>
  <c r="O44" i="2"/>
  <c r="F63" i="2"/>
  <c r="S63" i="2" s="1"/>
  <c r="M44" i="2"/>
  <c r="J55" i="3"/>
  <c r="F55" i="2"/>
  <c r="E54" i="2"/>
  <c r="J45" i="2"/>
  <c r="I42" i="2"/>
  <c r="N45" i="3"/>
  <c r="M44" i="3"/>
  <c r="M42" i="3"/>
  <c r="L68" i="3"/>
  <c r="G58" i="5"/>
  <c r="R45" i="3"/>
  <c r="Q44" i="3"/>
  <c r="Q42" i="3"/>
  <c r="S39" i="2"/>
  <c r="D67" i="2"/>
  <c r="N58" i="2"/>
  <c r="L55" i="2"/>
  <c r="D62" i="2"/>
  <c r="N44" i="2"/>
  <c r="R55" i="2"/>
  <c r="Q54" i="2"/>
  <c r="U58" i="5" l="1"/>
  <c r="W58" i="5"/>
  <c r="I54" i="3"/>
  <c r="I44" i="3"/>
  <c r="S50" i="2"/>
  <c r="K54" i="2"/>
  <c r="S70" i="2"/>
  <c r="I54" i="2"/>
  <c r="K44" i="2"/>
  <c r="S65" i="2"/>
  <c r="J55" i="2"/>
  <c r="S60" i="2"/>
  <c r="I44" i="2"/>
  <c r="S62" i="2"/>
  <c r="S48" i="2"/>
  <c r="S47" i="2"/>
  <c r="S56" i="2"/>
  <c r="S61" i="2"/>
  <c r="C54" i="2"/>
  <c r="S46" i="2"/>
  <c r="C42" i="2"/>
  <c r="S67" i="2"/>
  <c r="S53" i="2"/>
  <c r="S51" i="2"/>
  <c r="C44" i="2"/>
  <c r="P44" i="2"/>
  <c r="P59" i="2"/>
  <c r="P58" i="2" s="1"/>
  <c r="F44" i="3"/>
  <c r="F59" i="3"/>
  <c r="F58" i="3" s="1"/>
  <c r="S49" i="3"/>
  <c r="D63" i="3"/>
  <c r="S63" i="3" s="1"/>
  <c r="S47" i="3"/>
  <c r="D61" i="3"/>
  <c r="S61" i="3" s="1"/>
  <c r="R44" i="2"/>
  <c r="R59" i="2"/>
  <c r="R58" i="2" s="1"/>
  <c r="S53" i="3"/>
  <c r="D67" i="3"/>
  <c r="S67" i="3" s="1"/>
  <c r="F54" i="2"/>
  <c r="F69" i="2"/>
  <c r="F68" i="2" s="1"/>
  <c r="N54" i="3"/>
  <c r="N69" i="3"/>
  <c r="N68" i="3" s="1"/>
  <c r="S45" i="2"/>
  <c r="D44" i="2"/>
  <c r="D59" i="2"/>
  <c r="N44" i="3"/>
  <c r="N59" i="3"/>
  <c r="N58" i="3" s="1"/>
  <c r="J69" i="3"/>
  <c r="J68" i="3" s="1"/>
  <c r="J54" i="3"/>
  <c r="L44" i="2"/>
  <c r="L59" i="2"/>
  <c r="L58" i="2" s="1"/>
  <c r="P54" i="2"/>
  <c r="P69" i="2"/>
  <c r="P68" i="2" s="1"/>
  <c r="R54" i="3"/>
  <c r="R69" i="3"/>
  <c r="R68" i="3" s="1"/>
  <c r="S56" i="3"/>
  <c r="D70" i="3"/>
  <c r="S70" i="3" s="1"/>
  <c r="S48" i="3"/>
  <c r="D62" i="3"/>
  <c r="S62" i="3" s="1"/>
  <c r="S51" i="3"/>
  <c r="D65" i="3"/>
  <c r="S65" i="3" s="1"/>
  <c r="L54" i="2"/>
  <c r="L69" i="2"/>
  <c r="L68" i="2" s="1"/>
  <c r="J54" i="2"/>
  <c r="J69" i="2"/>
  <c r="J68" i="2" s="1"/>
  <c r="D69" i="2"/>
  <c r="D54" i="2"/>
  <c r="S55" i="2"/>
  <c r="P44" i="3"/>
  <c r="P59" i="3"/>
  <c r="P58" i="3" s="1"/>
  <c r="F44" i="2"/>
  <c r="F59" i="2"/>
  <c r="F58" i="2" s="1"/>
  <c r="F57" i="2" s="1"/>
  <c r="N69" i="2"/>
  <c r="N68" i="2" s="1"/>
  <c r="N57" i="2" s="1"/>
  <c r="N54" i="2"/>
  <c r="S46" i="3"/>
  <c r="D60" i="3"/>
  <c r="S60" i="3" s="1"/>
  <c r="S50" i="3"/>
  <c r="D64" i="3"/>
  <c r="S64" i="3" s="1"/>
  <c r="R44" i="3"/>
  <c r="R59" i="3"/>
  <c r="R58" i="3" s="1"/>
  <c r="L44" i="3"/>
  <c r="L59" i="3"/>
  <c r="L58" i="3" s="1"/>
  <c r="L57" i="3" s="1"/>
  <c r="R54" i="2"/>
  <c r="R69" i="2"/>
  <c r="R68" i="2" s="1"/>
  <c r="J44" i="2"/>
  <c r="J59" i="2"/>
  <c r="J58" i="2" s="1"/>
  <c r="P54" i="3"/>
  <c r="P69" i="3"/>
  <c r="P68" i="3" s="1"/>
  <c r="F54" i="3"/>
  <c r="F69" i="3"/>
  <c r="F68" i="3" s="1"/>
  <c r="J44" i="3"/>
  <c r="J59" i="3"/>
  <c r="J58" i="3" s="1"/>
  <c r="J57" i="3" s="1"/>
  <c r="D45" i="3"/>
  <c r="C44" i="3"/>
  <c r="C42" i="3"/>
  <c r="S52" i="3"/>
  <c r="D66" i="3"/>
  <c r="S66" i="3" s="1"/>
  <c r="D55" i="3"/>
  <c r="C54" i="3"/>
  <c r="N57" i="3" l="1"/>
  <c r="R57" i="3"/>
  <c r="F57" i="3"/>
  <c r="S54" i="2"/>
  <c r="S44" i="2"/>
  <c r="R57" i="2"/>
  <c r="L57" i="2"/>
  <c r="P57" i="2"/>
  <c r="S45" i="3"/>
  <c r="S44" i="3" s="1"/>
  <c r="D44" i="3"/>
  <c r="D59" i="3"/>
  <c r="S59" i="2"/>
  <c r="S58" i="2" s="1"/>
  <c r="D58" i="2"/>
  <c r="D54" i="3"/>
  <c r="S55" i="3"/>
  <c r="S54" i="3" s="1"/>
  <c r="D69" i="3"/>
  <c r="J57" i="2"/>
  <c r="P57" i="3"/>
  <c r="S69" i="2"/>
  <c r="S68" i="2" s="1"/>
  <c r="D68" i="2"/>
  <c r="D57" i="2" l="1"/>
  <c r="S57" i="2" s="1"/>
  <c r="D68" i="3"/>
  <c r="S69" i="3"/>
  <c r="S68" i="3" s="1"/>
  <c r="S59" i="3"/>
  <c r="S58" i="3" s="1"/>
  <c r="D58" i="3"/>
  <c r="D57" i="3" l="1"/>
  <c r="S5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Indrė Musvicienė</author>
  </authors>
  <commentList>
    <comment ref="E25" authorId="0" shapeId="0" xr:uid="{6A724CDD-CD64-4109-9B72-7ACEF14708EC}">
      <text>
        <r>
          <rPr>
            <sz val="9"/>
            <color indexed="81"/>
            <rFont val="Tahoma"/>
            <family val="2"/>
            <charset val="186"/>
          </rPr>
          <t xml:space="preserve">pakelto vandens kiekis
</t>
        </r>
      </text>
    </comment>
    <comment ref="F25" authorId="0" shapeId="0" xr:uid="{DFE69E7F-0D92-4D2F-AE78-3DD9823DC7FC}">
      <text>
        <r>
          <rPr>
            <sz val="9"/>
            <color indexed="81"/>
            <rFont val="Tahoma"/>
            <family val="2"/>
            <charset val="186"/>
          </rPr>
          <t xml:space="preserve">vandens ruošimo įrenginiuose paruošto vandens 
</t>
        </r>
      </text>
    </comment>
    <comment ref="G25" authorId="0" shapeId="0" xr:uid="{25D86926-850D-4685-9616-0120257B78CA}">
      <text>
        <r>
          <rPr>
            <sz val="9"/>
            <color indexed="81"/>
            <rFont val="Tahoma"/>
            <family val="2"/>
            <charset val="186"/>
          </rPr>
          <t>pristatyto vandens kiekis</t>
        </r>
      </text>
    </comment>
  </commentList>
</comments>
</file>

<file path=xl/sharedStrings.xml><?xml version="1.0" encoding="utf-8"?>
<sst xmlns="http://schemas.openxmlformats.org/spreadsheetml/2006/main" count="3061" uniqueCount="592">
  <si>
    <t>Ūkio subjektas: Uždaroji akcinė bendrovė "Didžiasalio komunalinės paslaugos"</t>
  </si>
  <si>
    <t xml:space="preserve">Ataskaitinis laikotarpis:  - 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</si>
  <si>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</si>
  <si>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</si>
  <si>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</si>
  <si>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Eil. Nr.</t>
  </si>
  <si>
    <t>Ilgalaikio turto grupės</t>
  </si>
  <si>
    <t xml:space="preserve">   Pastatai ir statiniai</t>
  </si>
  <si>
    <t>Vandentiekio ir nuotekų tinklai</t>
  </si>
  <si>
    <t>Mašinos ir įranga</t>
  </si>
  <si>
    <t>Transporto priemonės</t>
  </si>
  <si>
    <t>Kiti įrenginiai ir įrankiai</t>
  </si>
  <si>
    <t>Nematerialus turtas</t>
  </si>
  <si>
    <t>Žemė</t>
  </si>
  <si>
    <t>Iš viso</t>
  </si>
  <si>
    <t>Pastatai</t>
  </si>
  <si>
    <t>Statiniai</t>
  </si>
  <si>
    <t>Veiklos verslo vienetai</t>
  </si>
  <si>
    <t>%</t>
  </si>
  <si>
    <t>x</t>
  </si>
  <si>
    <t>1.</t>
  </si>
  <si>
    <t>Ilgalaikio turto, tiesiogiai naudojamo verslo vieneto ir paslaugos veikloje, įsigijimo vertė:</t>
  </si>
  <si>
    <t>1.1.</t>
  </si>
  <si>
    <t>Reguliuojamo ilgalaikio turto, tiesiogiai naudojamo verslo vieneto ir paslaugos veikloje, įsigijimo vertė (pagal Metodikos reikalavimus):</t>
  </si>
  <si>
    <t>1.1.1.</t>
  </si>
  <si>
    <t>Atsiskaitomųjų apskaitos prietaisų priežiūros ir vartotojų aptarnavimo veikla</t>
  </si>
  <si>
    <t>1.1.2.</t>
  </si>
  <si>
    <t>Geriamojo vandens gavyba</t>
  </si>
  <si>
    <t>1.1.3.</t>
  </si>
  <si>
    <t>Geriamojo vandens ruošimas</t>
  </si>
  <si>
    <t>1.1.4.</t>
  </si>
  <si>
    <t>Geriamojo vandens pristatymas</t>
  </si>
  <si>
    <t>1.1.5.</t>
  </si>
  <si>
    <t>Nuotekų surinkimas</t>
  </si>
  <si>
    <t>1.1.6.</t>
  </si>
  <si>
    <t>Nuotekų valymas</t>
  </si>
  <si>
    <t>1.1.7.</t>
  </si>
  <si>
    <t>Nuotekų dumblo tvarkymas</t>
  </si>
  <si>
    <t>1.1.8.</t>
  </si>
  <si>
    <t>Paviršinių nuotekų tvarkymas</t>
  </si>
  <si>
    <t>1.1.9.</t>
  </si>
  <si>
    <t>Nuotekų transportavimas asenizacijos transporto priemonėmis</t>
  </si>
  <si>
    <t>1.2.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</si>
  <si>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</si>
  <si>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</si>
  <si>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</si>
  <si>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</si>
  <si>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</si>
  <si>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2.</t>
  </si>
  <si>
    <t>Netiesioginės veiklos turto įsigijimo vertė (pagal Metodikos reikalavimus):</t>
  </si>
  <si>
    <t>Kriterijaus pavadinimas*</t>
  </si>
  <si>
    <t>kriterijus (įrašyti)</t>
  </si>
  <si>
    <t>2.1.</t>
  </si>
  <si>
    <t>Reguliuojamam ilgalaikiam turtui priskirta netiesioginės veiklos turto įsigijimo vertė: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</si>
  <si>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</si>
  <si>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</si>
  <si>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</si>
  <si>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</si>
  <si>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</si>
  <si>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</si>
  <si>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</si>
  <si>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</si>
  <si>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</si>
  <si>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</t>
  </si>
  <si>
    <t>Nereguliuojamam ilgalaikiam turtui priskirta netiesioginės veiklos turto įsigijimo vertė</t>
  </si>
  <si>
    <t>2.2.1.</t>
  </si>
  <si>
    <t>2.2.2.</t>
  </si>
  <si>
    <t>3.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</si>
  <si>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</si>
  <si>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</si>
  <si>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</si>
  <si>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3.1.</t>
  </si>
  <si>
    <t>Reguliuojamam ilgalaikiam turtui priskirta bendrosios (administracinės) veiklos turto įsigijimo vertė: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</si>
  <si>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</si>
  <si>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</si>
  <si>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</si>
  <si>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</si>
  <si>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</si>
  <si>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</si>
  <si>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</si>
  <si>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</si>
  <si>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</si>
  <si>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3.2.</t>
  </si>
  <si>
    <t>Nereguliuojamam ilgalaikiam turtui priskirta bendrosios (administracinės) veiklos turto įsigijimo vertė</t>
  </si>
  <si>
    <t>3.2.1.</t>
  </si>
  <si>
    <t>3.2.2.</t>
  </si>
  <si>
    <t>4.</t>
  </si>
  <si>
    <t>Verslo vienetui ir paslaugai priskirta ilgalaikio turto įsigijimo vertė (1+2+3):</t>
  </si>
  <si>
    <t>4.1.</t>
  </si>
  <si>
    <t xml:space="preserve">Reguliuojamam ilgalaikiam turtui priskirta ilgalaikio turto įsigijimo vertė                        (1.1 + 2.1 + 3.1 + 4.1): </t>
  </si>
  <si>
    <t>4.1.1.</t>
  </si>
  <si>
    <t>Atsiskaitomųjų apskaitos prietaisų priežiūrors ir vartotojų aptarnavimo veikla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</si>
  <si>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</si>
  <si>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</si>
  <si>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</si>
  <si>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</si>
  <si>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</si>
  <si>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</si>
  <si>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</si>
  <si>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</si>
  <si>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4.2.</t>
  </si>
  <si>
    <t>Nereguliuojamam ilgalaikiam turtui priskirta ilgalaikio turto įsigijimo vertė                           (1.2 + 2.2 + 3.2 +4.2):</t>
  </si>
  <si>
    <t>4.2.1.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</si>
  <si>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</si>
  <si>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</si>
  <si>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</si>
  <si>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</si>
  <si>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</si>
  <si>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</si>
  <si>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</si>
  <si>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</si>
  <si>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</si>
  <si>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</si>
  <si>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</si>
  <si>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</si>
  <si>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</si>
  <si>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</si>
  <si>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</si>
  <si>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</si>
  <si>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Perskaičiuotos bazinės kainos</t>
  </si>
  <si>
    <t>Geriamojo vandens tiekimo ir nuotekų tvarkymo bei paviršinių nuotekų tvarkymo paslaugų kainų nustatymo metodikos 37 priedas</t>
  </si>
  <si>
    <t>Kainos</t>
  </si>
  <si>
    <t>Apskaitos veikla</t>
  </si>
  <si>
    <t>Vandens tiekimas, Eur/m3</t>
  </si>
  <si>
    <t>Nuotekų tvarkymas, Eur/m3</t>
  </si>
  <si>
    <t>Geriamojo vandens tiekimas ir nuotekų tvarkymas, Eur/m3                  6+10</t>
  </si>
  <si>
    <t>gavyba</t>
  </si>
  <si>
    <t>pristatymas</t>
  </si>
  <si>
    <t>Iš viso            4+5</t>
  </si>
  <si>
    <t>surinkimas</t>
  </si>
  <si>
    <t>valymas</t>
  </si>
  <si>
    <t>nuotekų dumblo tvarkymas</t>
  </si>
  <si>
    <t>Iš viso          7+8+9</t>
  </si>
  <si>
    <t xml:space="preserve">vartotojams, perkantiems paslaugas bute: </t>
  </si>
  <si>
    <t xml:space="preserve">         Bazinė kaina</t>
  </si>
  <si>
    <t xml:space="preserve">         Kainos pokytis</t>
  </si>
  <si>
    <t>1.3.</t>
  </si>
  <si>
    <t xml:space="preserve">         Perskaičiuota kaina</t>
  </si>
  <si>
    <t xml:space="preserve">   kai atsiskaitomasis apskaitos prietaisas neįrengtas:</t>
  </si>
  <si>
    <t>.2.3.</t>
  </si>
  <si>
    <t xml:space="preserve">vartotojams, perkantiems paslaugas individualiame name: </t>
  </si>
  <si>
    <t>.3.3.</t>
  </si>
  <si>
    <t>4.3.</t>
  </si>
  <si>
    <t>5.</t>
  </si>
  <si>
    <t xml:space="preserve">vartotojams, perkantiems paslaugas daugiabučio namo įvade: </t>
  </si>
  <si>
    <t>5.1.</t>
  </si>
  <si>
    <t>5.2.</t>
  </si>
  <si>
    <t>5.3.</t>
  </si>
  <si>
    <t>6.</t>
  </si>
  <si>
    <t xml:space="preserve">abonentams, perkantiems geriamąjį vandenį, skirtą patalpoms šildyti ir tiekiamą vartotojams ir abonentams bei geriamąjį vandenį, skirtą karštam vandeniui ruošti ir tiekiamą vartotojams: </t>
  </si>
  <si>
    <t>6.1.</t>
  </si>
  <si>
    <t>6.2.</t>
  </si>
  <si>
    <t>6.3.</t>
  </si>
  <si>
    <t>7.</t>
  </si>
  <si>
    <t>abonentams, perkantiems geriamojo vandens tiekimo ir nuotekų tvarkymo paslaugas buities ir komerciniams poreikiams bei perkantys geriamąjį vandenį, skirtą karštam vandeniui ruošti ir tiekiamą abonentams:</t>
  </si>
  <si>
    <t>7.1.</t>
  </si>
  <si>
    <t>7.2.</t>
  </si>
  <si>
    <t>7.3.</t>
  </si>
  <si>
    <t>8.</t>
  </si>
  <si>
    <t xml:space="preserve">abonentams, perkantiems geriamąjį vandenį, skirtą supilstyti į tarą ir parduoti </t>
  </si>
  <si>
    <t>8.1.</t>
  </si>
  <si>
    <t>8.2.</t>
  </si>
  <si>
    <t>8.3.</t>
  </si>
  <si>
    <t>9.</t>
  </si>
  <si>
    <t>sezoniniams abonentams:</t>
  </si>
  <si>
    <t>9.1.</t>
  </si>
  <si>
    <t>9.2.</t>
  </si>
  <si>
    <t>9.3.</t>
  </si>
  <si>
    <t>10.</t>
  </si>
  <si>
    <t>abonentai, perkantys paviršinių nuotekų tvarkymo paslaugas:</t>
  </si>
  <si>
    <t>10.1.</t>
  </si>
  <si>
    <t>10.2.</t>
  </si>
  <si>
    <t>10.3.</t>
  </si>
  <si>
    <t>11.</t>
  </si>
  <si>
    <t>vartotojams ir abonentams, kuriems nuotekų transportavimo paslauga teikiama asenizacijos transporto priemonėmis:</t>
  </si>
  <si>
    <t>11.1.</t>
  </si>
  <si>
    <t>11.2.</t>
  </si>
  <si>
    <t>11.3.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</si>
  <si>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</si>
  <si>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</si>
  <si>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</si>
  <si>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</si>
  <si>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faktas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</si>
  <si>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</si>
  <si>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</si>
  <si>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</si>
  <si>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</si>
  <si>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</si>
  <si>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</si>
  <si>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</si>
  <si>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</si>
  <si>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</si>
  <si>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</si>
  <si>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</si>
  <si>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1.2.3.</t>
  </si>
  <si>
    <t>1.2.4.</t>
  </si>
  <si>
    <t>1.2.5.</t>
  </si>
  <si>
    <t>1.2.6.</t>
  </si>
  <si>
    <t>Savivaldybės subsidijų ir dotacijų lėšos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</si>
  <si>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</si>
  <si>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</si>
  <si>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</si>
  <si>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</si>
  <si>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</si>
  <si>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</si>
  <si>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</si>
  <si>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</si>
  <si>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</si>
  <si>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1.4.</t>
  </si>
  <si>
    <t>Paskolos investicijų projektams įgyvendinti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</si>
  <si>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</si>
  <si>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</si>
  <si>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</si>
  <si>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</si>
  <si>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</si>
  <si>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</si>
  <si>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</si>
  <si>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</si>
  <si>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</si>
  <si>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1.5.</t>
  </si>
  <si>
    <t>Europos sąjungos fondų lėšos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</si>
  <si>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</si>
  <si>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</si>
  <si>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</si>
  <si>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</si>
  <si>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</si>
  <si>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</si>
  <si>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</si>
  <si>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</si>
  <si>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1.6.</t>
  </si>
  <si>
    <t>Kitos nuosavos lėšos</t>
  </si>
  <si>
    <t>1.6.1.</t>
  </si>
  <si>
    <t xml:space="preserve">    Ataskaitinio laikotarpio pelno dalis</t>
  </si>
  <si>
    <t>1.6.2.</t>
  </si>
  <si>
    <t xml:space="preserve">    Ataskaitinio laikotarpio pajamos už padidėjusią ir savitąją taršą</t>
  </si>
  <si>
    <t>1.6.3.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</si>
  <si>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</si>
  <si>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</si>
  <si>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</si>
  <si>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</si>
  <si>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</si>
  <si>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</si>
  <si>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</si>
  <si>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</si>
  <si>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</si>
  <si>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</si>
  <si>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</si>
  <si>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</si>
  <si>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</si>
  <si>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</si>
  <si>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</si>
  <si>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</si>
  <si>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</si>
  <si>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</si>
  <si>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</si>
  <si>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</si>
  <si>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</si>
  <si>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</si>
  <si>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</si>
  <si>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</si>
  <si>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</si>
  <si>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</si>
  <si>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</si>
  <si>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</si>
  <si>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</si>
  <si>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</si>
  <si>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</si>
  <si>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</si>
  <si>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</si>
  <si>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</si>
  <si>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</si>
  <si>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</si>
  <si>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</si>
  <si>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</si>
  <si>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</si>
  <si>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</si>
  <si>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</si>
  <si>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</si>
  <si>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</si>
  <si>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</si>
  <si>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</si>
  <si>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</si>
  <si>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</si>
  <si>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</si>
  <si>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</si>
  <si>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</si>
  <si>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</si>
  <si>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</si>
  <si>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</si>
  <si>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</si>
  <si>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</si>
  <si>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</si>
  <si>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</si>
  <si>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</si>
  <si>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</si>
  <si>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</si>
  <si>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</si>
  <si>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</si>
  <si>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</si>
  <si>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</si>
  <si>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</si>
  <si>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</si>
  <si>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</si>
  <si>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</si>
  <si>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Kainų pokyčio skaičiavimas perskaičiuotoms bazinėms kainoms nustatyti</t>
  </si>
  <si>
    <t>Geriamojo vandens tiekimo ir nuotekų tvarkymo bei paviršinių nuotekų tvarkymo paslaugų kainų nustatymo metodikos 36 priedas</t>
  </si>
  <si>
    <t>Eil.Nr.</t>
  </si>
  <si>
    <t>Rodikliai</t>
  </si>
  <si>
    <t>Vandens tiekimas</t>
  </si>
  <si>
    <t>Nuotekų tvarkymas</t>
  </si>
  <si>
    <t>Verslo vienetai</t>
  </si>
  <si>
    <t>gavyba (su ruošimu)</t>
  </si>
  <si>
    <t>Efektyvumo koeficientas taikomas šio perskaičiavimo metu, IEF,y</t>
  </si>
  <si>
    <t>vnt. dalimis</t>
  </si>
  <si>
    <t xml:space="preserve">       metai po bazinės kainos nustatymo, y*</t>
  </si>
  <si>
    <t>y=2,3</t>
  </si>
  <si>
    <t xml:space="preserve">       vidutinis metinis (metai palyginti su ankstesniais metais) vartotojų kainų indekso pokytis metais y, VKIy</t>
  </si>
  <si>
    <t>Perskaičiavimo ataskaitinio laikotarpio paskutinio mėnesio vartotojų kainų indeksas</t>
  </si>
  <si>
    <t>Paskutinio perskaičiavimo ataskaitinio laikotarpio (y-1) paskutinio mėnesio arba  bazinės kainos nustatymo mėnesio vartotojų kainų indeksas</t>
  </si>
  <si>
    <t>Efektyvumo koeficientas taikytas praėjusio (y-1) perskaičiavimo metu</t>
  </si>
  <si>
    <t>Bazinių metų būtinosios sąnaudos, NCi (pajamos)</t>
  </si>
  <si>
    <t>Bazinių metų nusidėvėjimo sąnaudos, CN(A),i</t>
  </si>
  <si>
    <t>Bazinių metų investicijų grąža, JRi</t>
  </si>
  <si>
    <t>Bazinių metų realizuotų paslaugų kiekis, Qi</t>
  </si>
  <si>
    <t>tūkst. m3 / apskaitos prietaisų sk.</t>
  </si>
  <si>
    <t>I</t>
  </si>
  <si>
    <t>Kainos pokytis metais y dėl efektyvumo koeficiento, ∆KEF,y ((3-4-5) / 7.1 * 1)</t>
  </si>
  <si>
    <t>Eur/m3 / Eur/apskaitos prietaisui (butui)</t>
  </si>
  <si>
    <t>Geriamojo vandens tiekimo ir nuotekų tvarkymo paslaugų kiekio koeficientas, IGVT,NT Q,y; INTmQ,y; IPNTQ,y</t>
  </si>
  <si>
    <t xml:space="preserve">        faktiškai realizuotas geriamojo vandens tiekimo ir nuotekų tvarkymo, paviršinių nuotekų tvarkymo paslaugų kiekis metais y, QGVT,NT,y; QNTm,y; QPNT,y</t>
  </si>
  <si>
    <t>tūkst. m3</t>
  </si>
  <si>
    <t xml:space="preserve">         bazinėje kainoje nustatytas geriamojo vandens netekčių daugiabučių namų tinkluose kiekis,viršijantis leistiną dydį, QGVT,NT,Nd</t>
  </si>
  <si>
    <t xml:space="preserve">         faktinis geriamojo vandens nuostolių daugiabučių namų tinkluose kiekis, viršijantis leistiną dydį (arba trūkstamas daugiabučiuose namuose surinkti nuostolių kiekis iki bazinėje kainoje nustatyto nuostolių, viršijančių leistiną dydį, kiekio), QGVT,NT, Nd, y</t>
  </si>
  <si>
    <t>Vidutinė bazinė kaina</t>
  </si>
  <si>
    <t>Eur/m3</t>
  </si>
  <si>
    <t>II</t>
  </si>
  <si>
    <t>Kainos pokytis metais y dėl paslaugų kiekio neatitikimo ∆KGVTi,NtiQ,y; ∆KNTmQ,y; ∆KPNTQ,y  (8 * 7)</t>
  </si>
  <si>
    <t>faktiškai įvykdytų investicinių projektų nusidėvėjimo (amortizacijos) sąnaudos paskutinio perskaičiavimo laikotarpio (y-1) metais</t>
  </si>
  <si>
    <t>faktiškai įvykdytų investicinių projektų nusidėvėjimo (amortizacijos) sąnaudos metais y, CINVN(A),i,y</t>
  </si>
  <si>
    <t>III</t>
  </si>
  <si>
    <t>Kainos pokytis metais y dėl nusidėvėjimo (amortizacijos) sąnaudų pokyčio, susijusio su faktiškai pradėtais eksploatuoti ilgalaikio turto vienetais, ∆KINVN(A),i,y ((9+10) / 7.1)</t>
  </si>
  <si>
    <t>Eur/m3/ Eur/apskaitos prietaisui (butui)</t>
  </si>
  <si>
    <t>Įsigijamo vandens, nuotekų tvarkymo paslaugų kainų koeficientas, IGVp,NTpT,y (11.1/11.2-1)</t>
  </si>
  <si>
    <t xml:space="preserve">       faktinės paslaugų kainų perskaičiavimo ataskaitinio laikotarpio įsigijamo vandens, nuotekų tvarkymo paslaugų kainos, TGVp,NTp,y</t>
  </si>
  <si>
    <t xml:space="preserve">       bazinėje kainoje nustatytos įsigijamo vandens, nuotekų tvarkymo paslaugų kainos, TGVp,NTp</t>
  </si>
  <si>
    <t>12.</t>
  </si>
  <si>
    <t>Bazinių metų geriamojo vandens ir nuotekų tvarkymo paslaugų įsigijimo sąnaudos, CGVp,NTp,i</t>
  </si>
  <si>
    <t>IV</t>
  </si>
  <si>
    <t>Kainos pokytis metais y dėl įsigijamo geriamojo vandens, nuotekų tvarkymo paslaugų kainų pokyčio, ∆KGVp,NTp,i,y (12 * 11 / 7.1)</t>
  </si>
  <si>
    <t>13.</t>
  </si>
  <si>
    <t>Elektros energijos kainų koeficientas, IET,y  (13.1 / 13.2 - 1)</t>
  </si>
  <si>
    <t>13.1.</t>
  </si>
  <si>
    <t xml:space="preserve">         faktinės paslaugų kainų perskaičiavimo ataskaitinio laikotarpio elektros energijos kainos paslaugai, TE,y</t>
  </si>
  <si>
    <t xml:space="preserve">Eur/kWh </t>
  </si>
  <si>
    <t>13.2.</t>
  </si>
  <si>
    <t xml:space="preserve">         bazinėje kainoje nustatytos elektros energijos kainos paslaugai, TE</t>
  </si>
  <si>
    <t>14.</t>
  </si>
  <si>
    <t>Bazinių metų elektros energijos sąnaudos, CE,i, iš šio skaičiaus:</t>
  </si>
  <si>
    <t>14.1.</t>
  </si>
  <si>
    <t xml:space="preserve">              netiesioginės ir administracinės veiklos bazinių metų elektros energijos sąnaudos</t>
  </si>
  <si>
    <t>V</t>
  </si>
  <si>
    <t>Kainos pokytis metais y dėl elektros energijos kainų pokyčio, ∆KE,i,y (14 * 13/ 7.1)</t>
  </si>
  <si>
    <t>15.</t>
  </si>
  <si>
    <t>Šilumai naudojamų energetinių išteklių kainų koeficientas, IŠT,y  (15.1 / 15.2 - 1)</t>
  </si>
  <si>
    <t>15.1.</t>
  </si>
  <si>
    <t xml:space="preserve">         faktinės paslaugų kainų perskaičiavimo ataskaitinio laikotarpio šilumai naudojamų energetinių išteklių kainos paslaugai, TŠ,y</t>
  </si>
  <si>
    <t>Eur/kWh</t>
  </si>
  <si>
    <t>15.1.1.</t>
  </si>
  <si>
    <t xml:space="preserve">                suvartotas šilumos kiekis metais y</t>
  </si>
  <si>
    <t>tūkst. kWh</t>
  </si>
  <si>
    <t>15.1.2.</t>
  </si>
  <si>
    <t xml:space="preserve">                šilumos energijos sąnaudos metais y</t>
  </si>
  <si>
    <t>15.2.</t>
  </si>
  <si>
    <t xml:space="preserve">         bazinėje kainoje nustatytos šilumai naudojamų energetinių išteklių kainos paslaugai, TŠ</t>
  </si>
  <si>
    <t>15.2.1.</t>
  </si>
  <si>
    <t xml:space="preserve">                bazinėje kainoje nustatytas suvartotas šilumos kiekis </t>
  </si>
  <si>
    <t>16.</t>
  </si>
  <si>
    <t>Bazinių metų šilumos energijos sąnaudos, CŠ,i</t>
  </si>
  <si>
    <t>VI</t>
  </si>
  <si>
    <t>Kainos pokytis metais y dėl šilumos energijos kainų pokyčio, ∆KŠ,i,y (16 * 15 / 7.1)</t>
  </si>
  <si>
    <t>17.</t>
  </si>
  <si>
    <t>Technologinių medžiagų ir technologinio kuro kainų koeficientas, ITkT,y1 (17.1 / 17.2 - 1)</t>
  </si>
  <si>
    <t>17.1.</t>
  </si>
  <si>
    <t xml:space="preserve">         faktinė paslaugų kainų perskaičiavimo ataskaitinio laikotarpio technologinių medžiagų ir technologinio kuro kaina paslaugai, TTk,y1</t>
  </si>
  <si>
    <t>Eur/vnt.dalis</t>
  </si>
  <si>
    <t>17.2.</t>
  </si>
  <si>
    <t xml:space="preserve">         bazinėje kainoje nustatyta technologinių medžiagų ir technologinio kuro kaina paslaugai, TTk1</t>
  </si>
  <si>
    <t>18.</t>
  </si>
  <si>
    <t>Bazinių metų technologinių medžiagų ir technologinio kuro sąnaudos, CTk,i1</t>
  </si>
  <si>
    <t>VII</t>
  </si>
  <si>
    <t>Kainos pokytis metais y dėl technologinių medžiagų ir technologinio kuro kainų pokyčio, ∆KTk,i,y (18 * 17 / 7.1)</t>
  </si>
  <si>
    <t>19.</t>
  </si>
  <si>
    <t>Mokesčių už gamtos išteklius tarifų koeficientas, ITT,y1 (19.1 / 19.2 - 1)</t>
  </si>
  <si>
    <t>19.1.</t>
  </si>
  <si>
    <t xml:space="preserve">         faktinis paslaugų kainų perskaičiavimo ataskaitinio laikotarpio mokesčių tarifas paslaugai, TT,y1</t>
  </si>
  <si>
    <t>19.2.</t>
  </si>
  <si>
    <t xml:space="preserve">         bazinėje kainoje nustatytas mokesčių tarifas paslaugai, TT1</t>
  </si>
  <si>
    <t>20.</t>
  </si>
  <si>
    <t>Bazinių metų mokesčio už gamtos išteklius sąnaudos, CT,i1</t>
  </si>
  <si>
    <t>VIII</t>
  </si>
  <si>
    <t>Kainos pokytis metais y dėl mokesčio už gamtos išteklius tarifo pokyčio, ∆KT,i,y            (20 * 19 / 7.1)</t>
  </si>
  <si>
    <t>21.</t>
  </si>
  <si>
    <t>21.1.</t>
  </si>
  <si>
    <t>21.2.</t>
  </si>
  <si>
    <t>22.</t>
  </si>
  <si>
    <t>IX</t>
  </si>
  <si>
    <t>23.</t>
  </si>
  <si>
    <t>Mokesčių už taršą tarifų koeficientas, ITT,y1 (23.1 / 23.2 - 1)</t>
  </si>
  <si>
    <t>23.1.</t>
  </si>
  <si>
    <t>23.2.</t>
  </si>
  <si>
    <t>24.</t>
  </si>
  <si>
    <t>Bazinių metų mokesčio už taršą sąnaudos, CT,i1</t>
  </si>
  <si>
    <t>X</t>
  </si>
  <si>
    <t>Kainos pokytis metais y dėl mokesčio už taršą tarifo pokyčio, ∆KT,i,y (24 * 23 / 7.1)</t>
  </si>
  <si>
    <t>25.</t>
  </si>
  <si>
    <t>Kitų mokesčių tarifų koeficientas, ITT,y1 (25.1 / 25.2 - 1)</t>
  </si>
  <si>
    <t>25.1.</t>
  </si>
  <si>
    <t>25.2.</t>
  </si>
  <si>
    <t>26.</t>
  </si>
  <si>
    <t>Bazinių metų kitų mokesčių sąnaudos, CT,i1</t>
  </si>
  <si>
    <t>XI</t>
  </si>
  <si>
    <t>Kainos pokytis metais y dėl kitų mokesčių tarifo pokyčio, ∆KT,i,y (26 * 25 / 7.1)</t>
  </si>
  <si>
    <t>27.</t>
  </si>
  <si>
    <t>Finansų ministerijos skelbiamo darbo užmokesčio pokyčio koeficientas, IPtT,y 27.1/100</t>
  </si>
  <si>
    <t>27.1.</t>
  </si>
  <si>
    <t xml:space="preserve">          Ūkio subjektui pateikus poreikį pagrindžiančias priežastis, Finansų ministerijos skelbiamas darbo užmokesčio pokytis ateinančiam ataskaitiniam laikotarpiui, kDU(y+1)</t>
  </si>
  <si>
    <t>proc.</t>
  </si>
  <si>
    <t>28.</t>
  </si>
  <si>
    <t xml:space="preserve">          Personalo, socialinio draudimo įmokų, įmokų į Garantinį fondą sąnaudos, įskaičiuotos į galiojančią geriamojo vandens tiekimo ir nuotekų tvarkymo, paviršinių nuotekų tvarkymo, kainą, CPt,i,y</t>
  </si>
  <si>
    <t>XII</t>
  </si>
  <si>
    <t>Kainos pokytis metais y dėl Finansų ministerijos skelbiamo darbo užmokesčio pokyčio,∆KPt,i,y (28 * 27 / 7.1)</t>
  </si>
  <si>
    <t>29.</t>
  </si>
  <si>
    <t>Nustatyta investicijų grąžos apimtis, priskirta paslaugai, JRINVi</t>
  </si>
  <si>
    <t>30.</t>
  </si>
  <si>
    <t>Investicijų grąžos, susijusios su per praėjusį ataskaitinį laikotarpį įvykdytais investiciniais projektais, apimtis, priskirta paslaugai, metais y, JRINVi,y</t>
  </si>
  <si>
    <t>31.</t>
  </si>
  <si>
    <t>Investicijų grąžos, susijusios su per praėjusį ataskaitinį laikotarpį įvykdytais investiciniais projektais, apimties, priskirtos paslaugai, pokytis, ∆JRINVi (30-29)</t>
  </si>
  <si>
    <t>XIII</t>
  </si>
  <si>
    <t>Kainos pokytis metais y dėl priskaitytinos investicijų grąžos pokyčio, susijusio su per praėjusį ataskaitinį laikotarpį įvykdytais investiciniais projektais, ∆KINVJRi,y (31 / 7.1)</t>
  </si>
  <si>
    <t>32.</t>
  </si>
  <si>
    <t>Investicijų grąžos apimtis metais y, priskirta paslaugai, perskaičiuota atsižvelgiant į skolinto kapitalo kainos Rd pokyčius, JRWACCi,y              (32.1 * 32.2)</t>
  </si>
  <si>
    <t>32.1.</t>
  </si>
  <si>
    <t xml:space="preserve">     protingumo kriterijų atitinkanti investicijų grąžos norma metais y, ry                       (32.1.1 * 32.1.2 + 32.1.3 * (1 / (1-32.1.4)) * 32.1.5)</t>
  </si>
  <si>
    <t>32.1.1.</t>
  </si>
  <si>
    <t xml:space="preserve">          skolinto kapitalo kaina (palūkanų norma) metais y, Rd,y</t>
  </si>
  <si>
    <t>32.1.2.</t>
  </si>
  <si>
    <t xml:space="preserve">          skolintas kapitalas (finansavimo skolintomis lėšomis dalis), WD                                      (32.1.2.1 / (32.1.2.1 + 32.1.2.2))</t>
  </si>
  <si>
    <t>32.1.2.1.</t>
  </si>
  <si>
    <t xml:space="preserve">                          skolintas kapitalas, D</t>
  </si>
  <si>
    <t>32.1.2.2.</t>
  </si>
  <si>
    <t xml:space="preserve">                          nuosavas kapitalas, E</t>
  </si>
  <si>
    <t>32.1.3.</t>
  </si>
  <si>
    <t xml:space="preserve">            nuosavo kapitalo grąža, Re</t>
  </si>
  <si>
    <t>32.1.4.</t>
  </si>
  <si>
    <t xml:space="preserve">            Lietuvoje taikomas pelno mokesčio tarifas metais y, my</t>
  </si>
  <si>
    <t>32.1.5.</t>
  </si>
  <si>
    <t xml:space="preserve">            nuosavas kapitalas (finansavimo nuosavomis lėšomis dalis), WE                                   ((32.1.2.2 / (32.1.2.1 + 32.1.2.2))</t>
  </si>
  <si>
    <t>32.2.</t>
  </si>
  <si>
    <t xml:space="preserve">     turto apimtis (reguliuojamo ilgalaikio turto balansinė vertė), priskirta paslaugai, Ti</t>
  </si>
  <si>
    <t>33.</t>
  </si>
  <si>
    <t>Priskaityta investicijų grąžos apimtis, priskirta paslaugai, JRWACCi</t>
  </si>
  <si>
    <t>34.</t>
  </si>
  <si>
    <t>Investicijų grąžos pokytis metais y dėl priskaitytinos investicijų grąžos pokyčio, susijusio su skolinto kapitalo kainos Rd pokyčiu, ∆JRWACCi (32-33)</t>
  </si>
  <si>
    <t>XIV</t>
  </si>
  <si>
    <t>Kainos pokytis metais y dėl priskaitytinos investicijų grąžos pokyčio, susijusio su skolinto kapitalo kainos Rd pokyčiu, ∆KWACCJR,i,y (34 / 7.1)</t>
  </si>
  <si>
    <t>35.</t>
  </si>
  <si>
    <t>Nuo Ūkio subjekto valios nepriklausančių veiksnių nulemtos sąnaudos, priskirtos paslaugai, CX,i,y</t>
  </si>
  <si>
    <t>XV</t>
  </si>
  <si>
    <t>Kainos pokytis metais y dėl kitų sąnaudų pokyčių, nepriklausančių nuo Ūkio subjekto valios, ∆KX,i,y (35 / 7.1)</t>
  </si>
  <si>
    <t>36.</t>
  </si>
  <si>
    <t>Paslaugų kainų perskaičiavimo ataskaitinio laikotarpio veiklos plano priemonių būtinųjų sąnaudų, priskirtų reguliuojamai paslaugai, apimtis, NCi,yVP,i</t>
  </si>
  <si>
    <t>37.</t>
  </si>
  <si>
    <t xml:space="preserve">Pirmųjų bazinio laikotarpio metų arba paskutinio paslaugų kainų perskaičiavimo laikotarpio veiklos plano priemonių būtinųjų sąnaudų, priskirtų reguliuojamai paslaugai, apimtis, NCVP,i </t>
  </si>
  <si>
    <t>XVI</t>
  </si>
  <si>
    <t>Kainos pokytis metais y dėl veiklos plano neįvykdymo ar nevisiško įvykdymo, ∆KVP,i,y ((36-37) / 7.1)</t>
  </si>
  <si>
    <t>38.</t>
  </si>
  <si>
    <t>Kintamosios sąnaudos, perskaičiuotos pagal perskaičiuotus geriamojo vandens tiekimo ir nuotekų tvarkymo, paviršinių nuotekų tvarkymo paslaugų kiekius, priskirtos paslaugai, CQKsan,i,y</t>
  </si>
  <si>
    <t>39.</t>
  </si>
  <si>
    <t>Perskaičiuotos kintamosios sąnaudos priskirtos paslaugai, CKsan,i</t>
  </si>
  <si>
    <t>XVII</t>
  </si>
  <si>
    <t>Kainos pokytis metais y dėl kintamų sąnaudų, perskaičiuotų pagal perskaičiuotus geriamojo vandens tiekimo ir nuotekų tvarkymo, paviršinių nuotekų tvarkymo paslaugų kiekius, pokyčio, ∆KKSan,i,y ((38-39) / 7.1)</t>
  </si>
  <si>
    <t>40.</t>
  </si>
  <si>
    <t>Faktinė ataskaitinio laikotarpio investicijų grąža, JRy</t>
  </si>
  <si>
    <t>41.</t>
  </si>
  <si>
    <t>Faktinė ataskaitinio laikotarpio investicijų grąža, eliminavus II, III, IV, V, VI, VII, VIII, IX, X, XIII, XIV, XV punktuose nurodytų sąnaudų pasikeitimą, JRy</t>
  </si>
  <si>
    <t>XVIII</t>
  </si>
  <si>
    <t>Kainos pokytis metais y dėl faktinės investicijų grąžos neatitikimo bazinėje kainoje nustatytai, ∆KSt,i,y ((41-1,03*5) / 7.1) arba ((41-1,03*40) / 7.1)</t>
  </si>
  <si>
    <t>XIX</t>
  </si>
  <si>
    <t>Kainos pokytis (I+II+III+IV+V+VI+VII+VIII+IX+X+XI+XII+XIII+XIV+XV+XVI+XVII-XVIII)</t>
  </si>
  <si>
    <t>* įsigytas ilgalaikis turtas vertinamas per ataskaitinius metus, o pardavimų ir sąnaudų pasikeitimai per 12 paskutinių mėnesių iki geriamojo vandens tiekimo ir nuotekų tvarkymo paslaugų, paviršinių nuotekų tvarkymo paslaugų kainų perskaičiavimo projekto rengimo proceso pradžios</t>
  </si>
  <si>
    <t>Paslaugų kainų perskaičiavimo ataskaitinio laikotarpio geriamojo vandens ir suvartoto geriamojo vandens nuotekų, paviršinių nuotekų tvarkymo</t>
  </si>
  <si>
    <t>paslaugų pardavimai</t>
  </si>
  <si>
    <t>Geriamojo vandens tiekimo ir nuotekų tvarkymo bei paviršinių nuotekų tvarkymo paslaugų kainų nustatymo metodikos 
16 priedas</t>
  </si>
  <si>
    <t>Eil.     Nr.</t>
  </si>
  <si>
    <t>R O D I K L I A I</t>
  </si>
  <si>
    <t>Paslaugų kainų perskaičiavimo ataskaitinis laikotarpis</t>
  </si>
  <si>
    <t xml:space="preserve">   Geriamojo vandens tiekimas</t>
  </si>
  <si>
    <t>vandens gavyba</t>
  </si>
  <si>
    <t>ruošimas</t>
  </si>
  <si>
    <t>paviršinių nuotekų tvarkymas</t>
  </si>
  <si>
    <t>nuotekų transportavimas asenizacijos priemonėmis</t>
  </si>
  <si>
    <t>Išgauto, paruošto, pristatyto geriamojo vandens, surinktų, išvalytų nuotekų, sutvarkyto dumblo kiekis (tūkst. m3)</t>
  </si>
  <si>
    <t>Realizuotas kiekis (tūkst. m3)</t>
  </si>
  <si>
    <t>Vartotojams  (tūkst. m3)</t>
  </si>
  <si>
    <t>iš jų: gyvenantiems daugiabučiuose namuose</t>
  </si>
  <si>
    <t xml:space="preserve">         gyvenantiems individualiuose namuose</t>
  </si>
  <si>
    <t>Abonentams (tūkst. m3)</t>
  </si>
  <si>
    <t>iš jų :  sezoniniams abonentams</t>
  </si>
  <si>
    <t>Apskaitos prietaisų skaičius:</t>
  </si>
  <si>
    <t>iš jų: įvadinių (kartu su poįvadiniais) apskaitos prietaisų skaičius:</t>
  </si>
  <si>
    <t xml:space="preserve">    iš jų : daugiabučiuose gyvenamuosiuose namuose</t>
  </si>
  <si>
    <t xml:space="preserve">               individualiuose gyvenamuosiuose namuose</t>
  </si>
  <si>
    <t>Butų skaičius daugiabučiuose namuose</t>
  </si>
  <si>
    <t>3.3.</t>
  </si>
  <si>
    <t>Abonentų apskaitos prietaisų skaičius</t>
  </si>
  <si>
    <t>Pajamos  (tūkst. Eur)</t>
  </si>
  <si>
    <t xml:space="preserve">Gautos iš vartotojų </t>
  </si>
  <si>
    <t xml:space="preserve">Gautos iš abonentų </t>
  </si>
  <si>
    <t>iš šio skaičiaus: už padidėjusios ir savitosios taršos nuotekų valymą</t>
  </si>
  <si>
    <t xml:space="preserve">                             už nuotekų dumblo tvarkymą iš kitų Ūkio subjektų</t>
  </si>
  <si>
    <t>4.2.3.</t>
  </si>
  <si>
    <t xml:space="preserve">                             sezoninės įmonės</t>
  </si>
  <si>
    <t>Pajamos iš atsiskaitomųjų apskaitos prietaisų priežiūros ir vartotojų aptarnavimo paslaugos</t>
  </si>
  <si>
    <t>Paslaugų kainų perskaičiavimo ataskaitinio laikotarpio elektros energijos suvartojimas</t>
  </si>
  <si>
    <t>Geriamojo vandens tiekimo ir nuotekų tvarkymo bei paviršinių nuotekų tvarkymo paslaugų kainų nustatymo metodikos 
19 priedas</t>
  </si>
  <si>
    <t>VERSLO VIENETAI IR PASLAUGOS</t>
  </si>
  <si>
    <t>Elektros energijos suvartojimas,       tūkst. kWh</t>
  </si>
  <si>
    <t>Vandens, nuotekų, paviršinių nuotekų ir dumblo kiekis, tūkst. m3</t>
  </si>
  <si>
    <t>Pakeliamojo vandens, perpumpuojamų nuotekų, paviršinių nuotekų faktinis aukštis, m</t>
  </si>
  <si>
    <t xml:space="preserve">  El. energijos (kWh) kiekis 1 m³ vandens (nuotekų) pakelti  į 100 m aukštį bei išvalyti 1 m³ vandens ir nuotekų</t>
  </si>
  <si>
    <t>El.energijos kiekis (tūkst.kWh)  1 tonai teršalų (BDS7) išvalyti ir 1 % nusausinti  1 m³ dumblo</t>
  </si>
  <si>
    <t>1 kWh kaina, Eur</t>
  </si>
  <si>
    <t xml:space="preserve">    iš šio skaičiaus pagaminta elektros energija</t>
  </si>
  <si>
    <t xml:space="preserve">      paviršinių nuotekų surinkimas</t>
  </si>
  <si>
    <t xml:space="preserve">      paviršinių nuotekų valymas</t>
  </si>
  <si>
    <t>Netiesioginė veikla</t>
  </si>
  <si>
    <t>Bendroji (administracinė) veikla</t>
  </si>
  <si>
    <t>Kita veikla</t>
  </si>
  <si>
    <t>Ataskaitinio laikotarpio ilgalaikio turto vertė ir jo nusidėvėjimas (arba ataskaitiniu laikotarpiu naujai įsigyto ilgalaikio</t>
  </si>
  <si>
    <t>turto vertė)</t>
  </si>
  <si>
    <t>Geriamojo vandens tiekimo ir nuotekų tvarkymo bei paviršinių nuotekų tvarkymo paslaugų kainų nustatymo metodikos 
17 priedas</t>
  </si>
  <si>
    <t>Veiklos verslo vienetai ir paslaugos</t>
  </si>
  <si>
    <t>Ilgalaikio turto įsigijimo vertė (1.1+1.2)</t>
  </si>
  <si>
    <t>Nereguliuojamo ilgalaikio turto įsigijimo vertė</t>
  </si>
  <si>
    <t>iš šio skaičiaus: už dotacijas įsigyto turto vertė</t>
  </si>
  <si>
    <t>plėtros darbų vertė, iki ilgalaikio turto vienetų, kurių formavimui buvo atliekami plėtros darbai, eksploatacijos pradžios</t>
  </si>
  <si>
    <t>prestižo vertė</t>
  </si>
  <si>
    <t>investicinio turto vertė</t>
  </si>
  <si>
    <t>finansinio turto vertė</t>
  </si>
  <si>
    <t>atidėtojo mokesčio turto vertė</t>
  </si>
  <si>
    <t>ilgalaikio turto vertės pokytis, susijęs su ilgalaikio turto perkainojimo veikla</t>
  </si>
  <si>
    <t>nebaigtos statybos, nenaudojamo, nusidėvėjusio turto vertė</t>
  </si>
  <si>
    <t>kitos reguliuojamos ir nereguliuojamos veiklos verslo vienetui priskiriamas ilgalaikis turtas</t>
  </si>
  <si>
    <t>Reguliuojamo ilgalaikio turto įsigijimo vertė (pagal Metodikos reikalavimus)</t>
  </si>
  <si>
    <t>1.2.7.</t>
  </si>
  <si>
    <t>1.2.8.</t>
  </si>
  <si>
    <t>1.2.9.</t>
  </si>
  <si>
    <t xml:space="preserve">Pagal panaudos sutartis eksploatuojamo turto vertė </t>
  </si>
  <si>
    <t>Likutinė (balansinė) ilgalaikio turto vertė (3.1 +3.2)*</t>
  </si>
  <si>
    <t>Nereguliuojamo ilgalaikio turto balansinė vertė</t>
  </si>
  <si>
    <t>Reguliuojamo ilgalaikio turto balansinė vertė (pagal Metodikos reikalavimus)</t>
  </si>
  <si>
    <t>Ilgalaikio turto nusidėvėjimas per paskutinį mėn. (pagal įmonėje taikomus nusidėvėjimo normatyvus)</t>
  </si>
  <si>
    <t>4.4.</t>
  </si>
  <si>
    <t>4.5.</t>
  </si>
  <si>
    <t>4.6.</t>
  </si>
  <si>
    <t>4.7.</t>
  </si>
  <si>
    <t>4.8.</t>
  </si>
  <si>
    <t>4.9.</t>
  </si>
  <si>
    <t>2018 bazinių m. planas</t>
  </si>
  <si>
    <t>2019 bazinių m. planas</t>
  </si>
  <si>
    <t>2017 m.</t>
  </si>
  <si>
    <t>2017 bazinių m. planas</t>
  </si>
  <si>
    <t>2018m.</t>
  </si>
  <si>
    <t>2019 m.</t>
  </si>
  <si>
    <t>2017- 2019 bazinių m. planas</t>
  </si>
  <si>
    <t>2017 - 2019 m.</t>
  </si>
  <si>
    <t>Vandens nugeležinimo įrenginių statyba Navikų-Dysnos kaimuose</t>
  </si>
  <si>
    <t>Vandentiekio tinklų Navikų kaime rekonstrukcija</t>
  </si>
  <si>
    <t>Vandentiekio tinklų Tverečiaus kaime rekonstrukcija</t>
  </si>
  <si>
    <t>Vandentiekio tinklų Erzvėto kaime   rekonstrukcija</t>
  </si>
  <si>
    <t>Artezinio gręžinio su siurbline įrengimas Dietkauščiznos k.</t>
  </si>
  <si>
    <t xml:space="preserve">Apskaitos prietaisai </t>
  </si>
  <si>
    <t>Turto atstatomųjų darbų remonto ir medžiagų sąnaudos</t>
  </si>
  <si>
    <t>Vandentiekio tinklų atstatymas</t>
  </si>
  <si>
    <t>Nuotekų tinklų atstatymas</t>
  </si>
  <si>
    <t>Kaimų vandentvarkos objektų atstatymas</t>
  </si>
  <si>
    <t>Vandenviečių įrenginių atnaujinimas</t>
  </si>
  <si>
    <t>Nuotekų siurblinių įrengimų atnaujinimas</t>
  </si>
  <si>
    <t>Vandens ir nuotekų apskaitos prietaisų įsigijimas</t>
  </si>
  <si>
    <t>Smulkios mechanizacijos įsigijimas</t>
  </si>
  <si>
    <t>Uždaromosios armatūros keitimas</t>
  </si>
  <si>
    <t>Giluminių siurblių įsigijimas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</si>
</sst>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%"/>
    <numFmt numFmtId="166" formatCode="0.0000"/>
    <numFmt numFmtId="167" formatCode="#,##0.0000"/>
    <numFmt numFmtId="168" formatCode="#,##0.000"/>
    <numFmt numFmtId="169" formatCode="0.0"/>
    <numFmt numFmtId="170" formatCode="0.000"/>
  </numFmts>
  <fonts count="42" x14ac:knownFonts="1">
    <font>
      <sz val="11"/>
      <name val="Calibri"/>
      <family val="2"/>
      <scheme val="minor"/>
    </font>
    <font>
      <sz val="10"/>
      <name val="Arial"/>
      <charset val="186"/>
    </font>
    <font>
      <sz val="8"/>
      <name val="Times New Roman"/>
      <family val="1"/>
      <charset val="186"/>
    </font>
    <font>
      <b/>
      <sz val="11"/>
      <color theme="1"/>
      <name val="Calibri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charset val="186"/>
    </font>
    <font>
      <b/>
      <sz val="8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color theme="1"/>
      <name val="Calibri"/>
      <scheme val="minor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9"/>
      <name val="Arial"/>
      <charset val="186"/>
    </font>
    <font>
      <i/>
      <sz val="7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Arial"/>
    </font>
    <font>
      <b/>
      <i/>
      <sz val="9"/>
      <name val="Arial"/>
    </font>
    <font>
      <b/>
      <sz val="9"/>
      <name val="Arial"/>
    </font>
    <font>
      <sz val="11"/>
      <color indexed="8"/>
      <name val="Calibri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0" fillId="0" borderId="0"/>
  </cellStyleXfs>
  <cellXfs count="78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4" xfId="0" applyBorder="1"/>
    <xf numFmtId="0" fontId="2" fillId="0" borderId="0" xfId="0" applyFont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left" vertical="center" wrapText="1"/>
    </xf>
    <xf numFmtId="1" fontId="9" fillId="2" borderId="30" xfId="0" applyNumberFormat="1" applyFont="1" applyFill="1" applyBorder="1" applyAlignment="1" applyProtection="1">
      <alignment horizontal="center" vertical="center" wrapText="1"/>
    </xf>
    <xf numFmtId="2" fontId="9" fillId="2" borderId="30" xfId="0" applyNumberFormat="1" applyFont="1" applyFill="1" applyBorder="1" applyAlignment="1" applyProtection="1">
      <alignment horizontal="center" vertical="center"/>
    </xf>
    <xf numFmtId="1" fontId="9" fillId="2" borderId="30" xfId="0" applyNumberFormat="1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2" fontId="9" fillId="2" borderId="32" xfId="0" applyNumberFormat="1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left" vertical="center" wrapText="1"/>
    </xf>
    <xf numFmtId="1" fontId="9" fillId="2" borderId="34" xfId="0" applyNumberFormat="1" applyFont="1" applyFill="1" applyBorder="1" applyAlignment="1" applyProtection="1">
      <alignment horizontal="center" vertical="center" wrapText="1"/>
    </xf>
    <xf numFmtId="2" fontId="9" fillId="2" borderId="34" xfId="0" applyNumberFormat="1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 wrapText="1"/>
    </xf>
    <xf numFmtId="2" fontId="9" fillId="2" borderId="34" xfId="0" applyNumberFormat="1" applyFont="1" applyFill="1" applyBorder="1" applyAlignment="1" applyProtection="1">
      <alignment horizontal="center" vertical="center" wrapText="1"/>
    </xf>
    <xf numFmtId="2" fontId="9" fillId="2" borderId="23" xfId="0" applyNumberFormat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vertical="center"/>
    </xf>
    <xf numFmtId="1" fontId="11" fillId="2" borderId="17" xfId="0" applyNumberFormat="1" applyFont="1" applyFill="1" applyBorder="1" applyAlignment="1" applyProtection="1">
      <alignment horizontal="center" vertical="center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11" fillId="2" borderId="17" xfId="0" applyNumberFormat="1" applyFont="1" applyFill="1" applyBorder="1" applyAlignment="1" applyProtection="1">
      <alignment horizontal="center" vertical="center"/>
    </xf>
    <xf numFmtId="4" fontId="7" fillId="2" borderId="17" xfId="0" applyNumberFormat="1" applyFont="1" applyFill="1" applyBorder="1" applyAlignment="1" applyProtection="1">
      <alignment horizontal="center" vertical="center" wrapText="1"/>
    </xf>
    <xf numFmtId="2" fontId="2" fillId="2" borderId="36" xfId="0" applyNumberFormat="1" applyFont="1" applyFill="1" applyBorder="1" applyAlignment="1" applyProtection="1">
      <alignment horizontal="center" vertical="center"/>
    </xf>
    <xf numFmtId="1" fontId="11" fillId="2" borderId="21" xfId="0" applyNumberFormat="1" applyFont="1" applyFill="1" applyBorder="1" applyAlignment="1" applyProtection="1">
      <alignment horizontal="center" vertical="center"/>
    </xf>
    <xf numFmtId="4" fontId="8" fillId="0" borderId="21" xfId="0" applyNumberFormat="1" applyFont="1" applyFill="1" applyBorder="1" applyAlignment="1" applyProtection="1">
      <alignment horizontal="center" vertical="center"/>
      <protection locked="0"/>
    </xf>
    <xf numFmtId="4" fontId="11" fillId="2" borderId="21" xfId="0" applyNumberFormat="1" applyFont="1" applyFill="1" applyBorder="1" applyAlignment="1" applyProtection="1">
      <alignment horizontal="center" vertical="center"/>
    </xf>
    <xf numFmtId="4" fontId="7" fillId="2" borderId="21" xfId="0" applyNumberFormat="1" applyFont="1" applyFill="1" applyBorder="1" applyAlignment="1" applyProtection="1">
      <alignment horizontal="center" vertical="center" wrapText="1"/>
    </xf>
    <xf numFmtId="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37" xfId="0" applyNumberFormat="1" applyFont="1" applyFill="1" applyBorder="1" applyAlignment="1" applyProtection="1">
      <alignment horizontal="center" vertical="center"/>
    </xf>
    <xf numFmtId="4" fontId="8" fillId="0" borderId="37" xfId="0" applyNumberFormat="1" applyFont="1" applyFill="1" applyBorder="1" applyAlignment="1" applyProtection="1">
      <alignment horizontal="center" vertical="center"/>
      <protection locked="0"/>
    </xf>
    <xf numFmtId="4" fontId="11" fillId="2" borderId="37" xfId="0" applyNumberFormat="1" applyFont="1" applyFill="1" applyBorder="1" applyAlignment="1" applyProtection="1">
      <alignment horizontal="center" vertical="center"/>
    </xf>
    <xf numFmtId="4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vertical="center"/>
    </xf>
    <xf numFmtId="1" fontId="11" fillId="2" borderId="40" xfId="0" applyNumberFormat="1" applyFont="1" applyFill="1" applyBorder="1" applyAlignment="1" applyProtection="1">
      <alignment horizontal="center" vertical="center"/>
    </xf>
    <xf numFmtId="4" fontId="8" fillId="0" borderId="40" xfId="0" applyNumberFormat="1" applyFont="1" applyFill="1" applyBorder="1" applyAlignment="1" applyProtection="1">
      <alignment horizontal="center" vertical="center"/>
      <protection locked="0"/>
    </xf>
    <xf numFmtId="4" fontId="11" fillId="2" borderId="40" xfId="0" applyNumberFormat="1" applyFont="1" applyFill="1" applyBorder="1" applyAlignment="1" applyProtection="1">
      <alignment horizontal="center" vertical="center"/>
    </xf>
    <xf numFmtId="4" fontId="7" fillId="2" borderId="40" xfId="0" applyNumberFormat="1" applyFont="1" applyFill="1" applyBorder="1" applyAlignment="1" applyProtection="1">
      <alignment horizontal="center" vertical="center" wrapText="1"/>
    </xf>
    <xf numFmtId="2" fontId="2" fillId="2" borderId="41" xfId="0" applyNumberFormat="1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vertical="center" wrapText="1"/>
    </xf>
    <xf numFmtId="1" fontId="10" fillId="2" borderId="34" xfId="0" applyNumberFormat="1" applyFont="1" applyFill="1" applyBorder="1" applyAlignment="1" applyProtection="1">
      <alignment horizontal="center" vertical="center"/>
    </xf>
    <xf numFmtId="2" fontId="6" fillId="2" borderId="34" xfId="0" applyNumberFormat="1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2" fontId="6" fillId="2" borderId="23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2" fillId="2" borderId="23" xfId="0" applyNumberFormat="1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9" fillId="2" borderId="43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vertical="center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2" fontId="9" fillId="2" borderId="45" xfId="0" applyNumberFormat="1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left" vertical="center" wrapText="1"/>
    </xf>
    <xf numFmtId="1" fontId="6" fillId="2" borderId="17" xfId="0" applyNumberFormat="1" applyFont="1" applyFill="1" applyBorder="1" applyAlignment="1" applyProtection="1">
      <alignment horizontal="center" vertical="center" wrapText="1"/>
    </xf>
    <xf numFmtId="2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3" fontId="6" fillId="2" borderId="17" xfId="0" applyNumberFormat="1" applyFont="1" applyFill="1" applyBorder="1" applyAlignment="1" applyProtection="1">
      <alignment horizontal="center" vertical="center" wrapText="1"/>
    </xf>
    <xf numFmtId="2" fontId="6" fillId="2" borderId="49" xfId="0" applyNumberFormat="1" applyFont="1" applyFill="1" applyBorder="1" applyAlignment="1" applyProtection="1">
      <alignment horizontal="center" vertical="center" wrapText="1"/>
    </xf>
    <xf numFmtId="1" fontId="11" fillId="0" borderId="17" xfId="0" applyNumberFormat="1" applyFont="1" applyFill="1" applyBorder="1" applyAlignment="1" applyProtection="1">
      <alignment vertical="center"/>
      <protection locked="0"/>
    </xf>
    <xf numFmtId="2" fontId="12" fillId="2" borderId="17" xfId="0" applyNumberFormat="1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</xf>
    <xf numFmtId="2" fontId="13" fillId="2" borderId="49" xfId="0" applyNumberFormat="1" applyFont="1" applyFill="1" applyBorder="1" applyAlignment="1" applyProtection="1">
      <alignment vertical="justify"/>
    </xf>
    <xf numFmtId="1" fontId="11" fillId="0" borderId="39" xfId="0" applyNumberFormat="1" applyFont="1" applyFill="1" applyBorder="1" applyAlignment="1" applyProtection="1">
      <alignment vertical="center"/>
      <protection locked="0"/>
    </xf>
    <xf numFmtId="2" fontId="12" fillId="2" borderId="39" xfId="0" applyNumberFormat="1" applyFont="1" applyFill="1" applyBorder="1" applyAlignment="1" applyProtection="1">
      <alignment vertical="center"/>
    </xf>
    <xf numFmtId="0" fontId="2" fillId="2" borderId="39" xfId="0" applyFont="1" applyFill="1" applyBorder="1" applyAlignment="1" applyProtection="1">
      <alignment horizontal="center" vertical="center"/>
    </xf>
    <xf numFmtId="1" fontId="12" fillId="2" borderId="34" xfId="0" applyNumberFormat="1" applyFont="1" applyFill="1" applyBorder="1" applyAlignment="1" applyProtection="1">
      <alignment horizontal="center" vertical="center"/>
    </xf>
    <xf numFmtId="2" fontId="12" fillId="2" borderId="34" xfId="0" applyNumberFormat="1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3" fontId="11" fillId="2" borderId="34" xfId="0" applyNumberFormat="1" applyFont="1" applyFill="1" applyBorder="1" applyAlignment="1" applyProtection="1">
      <alignment horizontal="center" vertical="center"/>
    </xf>
    <xf numFmtId="2" fontId="12" fillId="2" borderId="23" xfId="0" applyNumberFormat="1" applyFont="1" applyFill="1" applyBorder="1" applyAlignment="1" applyProtection="1">
      <alignment horizontal="center" vertical="center"/>
    </xf>
    <xf numFmtId="2" fontId="12" fillId="2" borderId="49" xfId="0" applyNumberFormat="1" applyFont="1" applyFill="1" applyBorder="1" applyAlignment="1" applyProtection="1">
      <alignment vertical="justify"/>
    </xf>
    <xf numFmtId="0" fontId="9" fillId="2" borderId="51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vertical="center" wrapText="1"/>
    </xf>
    <xf numFmtId="1" fontId="9" fillId="2" borderId="52" xfId="0" applyNumberFormat="1" applyFont="1" applyFill="1" applyBorder="1" applyAlignment="1" applyProtection="1">
      <alignment horizontal="center" vertical="center"/>
    </xf>
    <xf numFmtId="4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 wrapText="1"/>
    </xf>
    <xf numFmtId="3" fontId="9" fillId="2" borderId="52" xfId="0" applyNumberFormat="1" applyFont="1" applyFill="1" applyBorder="1" applyAlignment="1" applyProtection="1">
      <alignment horizontal="center" vertical="center"/>
    </xf>
    <xf numFmtId="4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54" xfId="0" applyNumberFormat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1" fontId="11" fillId="2" borderId="34" xfId="0" applyNumberFormat="1" applyFont="1" applyFill="1" applyBorder="1" applyAlignment="1" applyProtection="1">
      <alignment vertical="center"/>
    </xf>
    <xf numFmtId="2" fontId="12" fillId="2" borderId="34" xfId="0" applyNumberFormat="1" applyFont="1" applyFill="1" applyBorder="1" applyAlignment="1" applyProtection="1">
      <alignment vertical="center"/>
    </xf>
    <xf numFmtId="3" fontId="11" fillId="2" borderId="34" xfId="0" applyNumberFormat="1" applyFont="1" applyFill="1" applyBorder="1" applyAlignment="1" applyProtection="1">
      <alignment vertical="center"/>
    </xf>
    <xf numFmtId="2" fontId="6" fillId="2" borderId="49" xfId="0" applyNumberFormat="1" applyFont="1" applyFill="1" applyBorder="1" applyAlignment="1" applyProtection="1">
      <alignment horizontal="right" vertical="center" wrapText="1"/>
    </xf>
    <xf numFmtId="1" fontId="11" fillId="2" borderId="39" xfId="0" applyNumberFormat="1" applyFont="1" applyFill="1" applyBorder="1" applyAlignment="1" applyProtection="1">
      <alignment vertical="center"/>
    </xf>
    <xf numFmtId="3" fontId="11" fillId="2" borderId="39" xfId="0" applyNumberFormat="1" applyFont="1" applyFill="1" applyBorder="1" applyAlignment="1" applyProtection="1">
      <alignment vertical="center"/>
    </xf>
    <xf numFmtId="1" fontId="11" fillId="2" borderId="34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left" vertical="center" wrapText="1"/>
    </xf>
    <xf numFmtId="2" fontId="9" fillId="2" borderId="52" xfId="0" applyNumberFormat="1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1" fontId="9" fillId="2" borderId="16" xfId="0" applyNumberFormat="1" applyFont="1" applyFill="1" applyBorder="1" applyAlignment="1" applyProtection="1">
      <alignment horizontal="center" vertical="center"/>
    </xf>
    <xf numFmtId="2" fontId="9" fillId="2" borderId="16" xfId="0" applyNumberFormat="1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 wrapText="1"/>
    </xf>
    <xf numFmtId="2" fontId="9" fillId="2" borderId="58" xfId="0" applyNumberFormat="1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4" fontId="12" fillId="2" borderId="17" xfId="0" applyNumberFormat="1" applyFont="1" applyFill="1" applyBorder="1" applyAlignment="1" applyProtection="1">
      <alignment vertical="center"/>
    </xf>
    <xf numFmtId="4" fontId="12" fillId="2" borderId="17" xfId="0" applyNumberFormat="1" applyFont="1" applyFill="1" applyBorder="1" applyAlignment="1" applyProtection="1">
      <alignment vertical="justify"/>
    </xf>
    <xf numFmtId="4" fontId="12" fillId="2" borderId="42" xfId="0" applyNumberFormat="1" applyFont="1" applyFill="1" applyBorder="1" applyAlignment="1" applyProtection="1">
      <alignment vertical="justify"/>
    </xf>
    <xf numFmtId="4" fontId="12" fillId="2" borderId="49" xfId="0" applyNumberFormat="1" applyFont="1" applyFill="1" applyBorder="1" applyAlignment="1" applyProtection="1">
      <alignment vertical="justify"/>
    </xf>
    <xf numFmtId="4" fontId="2" fillId="2" borderId="17" xfId="0" applyNumberFormat="1" applyFont="1" applyFill="1" applyBorder="1" applyAlignment="1" applyProtection="1">
      <alignment horizontal="right" vertical="center"/>
    </xf>
    <xf numFmtId="1" fontId="2" fillId="2" borderId="39" xfId="0" applyNumberFormat="1" applyFont="1" applyFill="1" applyBorder="1" applyAlignment="1" applyProtection="1">
      <alignment horizontal="center" vertical="center"/>
    </xf>
    <xf numFmtId="4" fontId="12" fillId="2" borderId="39" xfId="0" applyNumberFormat="1" applyFont="1" applyFill="1" applyBorder="1" applyAlignment="1" applyProtection="1">
      <alignment vertical="center"/>
    </xf>
    <xf numFmtId="4" fontId="12" fillId="2" borderId="39" xfId="0" applyNumberFormat="1" applyFont="1" applyFill="1" applyBorder="1" applyAlignment="1" applyProtection="1">
      <alignment vertical="justify"/>
    </xf>
    <xf numFmtId="4" fontId="12" fillId="2" borderId="50" xfId="0" applyNumberFormat="1" applyFont="1" applyFill="1" applyBorder="1" applyAlignment="1" applyProtection="1">
      <alignment vertical="justify"/>
    </xf>
    <xf numFmtId="4" fontId="12" fillId="2" borderId="41" xfId="0" applyNumberFormat="1" applyFont="1" applyFill="1" applyBorder="1" applyAlignment="1" applyProtection="1">
      <alignment vertical="justify"/>
    </xf>
    <xf numFmtId="1" fontId="2" fillId="2" borderId="34" xfId="0" applyNumberFormat="1" applyFont="1" applyFill="1" applyBorder="1" applyAlignment="1" applyProtection="1">
      <alignment horizontal="center" vertical="center"/>
    </xf>
    <xf numFmtId="2" fontId="2" fillId="2" borderId="17" xfId="0" applyNumberFormat="1" applyFont="1" applyFill="1" applyBorder="1" applyAlignment="1" applyProtection="1">
      <alignment horizontal="right" vertical="center"/>
    </xf>
    <xf numFmtId="0" fontId="4" fillId="2" borderId="59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vertical="center"/>
    </xf>
    <xf numFmtId="1" fontId="2" fillId="2" borderId="26" xfId="0" applyNumberFormat="1" applyFont="1" applyFill="1" applyBorder="1" applyAlignment="1" applyProtection="1">
      <alignment horizontal="center" vertical="center"/>
    </xf>
    <xf numFmtId="4" fontId="12" fillId="2" borderId="26" xfId="0" applyNumberFormat="1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</xf>
    <xf numFmtId="2" fontId="2" fillId="2" borderId="26" xfId="0" applyNumberFormat="1" applyFont="1" applyFill="1" applyBorder="1" applyAlignment="1" applyProtection="1">
      <alignment horizontal="right" vertical="center"/>
    </xf>
    <xf numFmtId="4" fontId="12" fillId="2" borderId="26" xfId="0" applyNumberFormat="1" applyFont="1" applyFill="1" applyBorder="1" applyAlignment="1" applyProtection="1">
      <alignment vertical="justify"/>
    </xf>
    <xf numFmtId="4" fontId="12" fillId="2" borderId="60" xfId="0" applyNumberFormat="1" applyFont="1" applyFill="1" applyBorder="1" applyAlignment="1" applyProtection="1">
      <alignment vertical="justify"/>
    </xf>
    <xf numFmtId="4" fontId="12" fillId="2" borderId="27" xfId="0" applyNumberFormat="1" applyFont="1" applyFill="1" applyBorder="1" applyAlignment="1" applyProtection="1">
      <alignment vertical="justify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2" fontId="13" fillId="2" borderId="41" xfId="0" applyNumberFormat="1" applyFont="1" applyFill="1" applyBorder="1" applyAlignment="1" applyProtection="1">
      <alignment vertical="justify"/>
    </xf>
    <xf numFmtId="4" fontId="11" fillId="2" borderId="34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vertical="center"/>
    </xf>
    <xf numFmtId="2" fontId="6" fillId="2" borderId="41" xfId="0" applyNumberFormat="1" applyFont="1" applyFill="1" applyBorder="1" applyAlignment="1" applyProtection="1">
      <alignment horizontal="right" vertical="center" wrapText="1"/>
    </xf>
    <xf numFmtId="2" fontId="9" fillId="2" borderId="2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/>
    </xf>
    <xf numFmtId="2" fontId="14" fillId="0" borderId="0" xfId="0" applyNumberFormat="1" applyFont="1" applyAlignment="1" applyProtection="1">
      <alignment horizontal="center" wrapText="1"/>
    </xf>
    <xf numFmtId="0" fontId="11" fillId="0" borderId="0" xfId="0" applyFont="1" applyFill="1" applyProtection="1"/>
    <xf numFmtId="0" fontId="2" fillId="0" borderId="0" xfId="0" applyFont="1" applyAlignment="1" applyProtection="1">
      <alignment vertical="justify"/>
    </xf>
    <xf numFmtId="0" fontId="2" fillId="0" borderId="0" xfId="0" applyFont="1" applyAlignment="1" applyProtection="1">
      <alignment vertical="justify"/>
      <protection hidden="1"/>
    </xf>
    <xf numFmtId="0" fontId="2" fillId="0" borderId="0" xfId="0" applyFont="1" applyAlignment="1" applyProtection="1">
      <alignment vertical="justify" wrapText="1"/>
      <protection hidden="1"/>
    </xf>
    <xf numFmtId="0" fontId="8" fillId="2" borderId="71" xfId="0" applyNumberFormat="1" applyFont="1" applyFill="1" applyBorder="1" applyAlignment="1" applyProtection="1">
      <alignment horizontal="center" vertical="center" wrapText="1"/>
    </xf>
    <xf numFmtId="1" fontId="8" fillId="2" borderId="72" xfId="0" applyNumberFormat="1" applyFont="1" applyFill="1" applyBorder="1" applyAlignment="1" applyProtection="1">
      <alignment horizontal="center" vertical="center" wrapText="1"/>
    </xf>
    <xf numFmtId="0" fontId="8" fillId="2" borderId="72" xfId="0" applyFont="1" applyFill="1" applyBorder="1" applyAlignment="1" applyProtection="1">
      <alignment horizontal="center" vertical="center" wrapText="1"/>
    </xf>
    <xf numFmtId="0" fontId="8" fillId="2" borderId="7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justify"/>
    </xf>
    <xf numFmtId="0" fontId="4" fillId="2" borderId="74" xfId="0" applyFont="1" applyFill="1" applyBorder="1" applyAlignment="1" applyProtection="1">
      <alignment horizontal="center"/>
    </xf>
    <xf numFmtId="0" fontId="16" fillId="2" borderId="75" xfId="0" applyFont="1" applyFill="1" applyBorder="1" applyAlignment="1" applyProtection="1">
      <alignment horizontal="left" vertical="center"/>
    </xf>
    <xf numFmtId="0" fontId="11" fillId="2" borderId="75" xfId="0" applyFont="1" applyFill="1" applyBorder="1" applyAlignment="1" applyProtection="1">
      <alignment horizontal="center" vertical="center"/>
    </xf>
    <xf numFmtId="0" fontId="11" fillId="2" borderId="75" xfId="0" applyFont="1" applyFill="1" applyBorder="1" applyAlignment="1" applyProtection="1">
      <alignment horizontal="center"/>
    </xf>
    <xf numFmtId="0" fontId="11" fillId="2" borderId="76" xfId="0" applyFont="1" applyFill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/>
    <xf numFmtId="0" fontId="4" fillId="2" borderId="35" xfId="0" applyFont="1" applyFill="1" applyBorder="1" applyAlignment="1" applyProtection="1">
      <alignment horizontal="center"/>
    </xf>
    <xf numFmtId="0" fontId="16" fillId="2" borderId="17" xfId="0" applyFont="1" applyFill="1" applyBorder="1" applyAlignment="1" applyProtection="1">
      <alignment horizontal="left" vertical="center"/>
    </xf>
    <xf numFmtId="2" fontId="16" fillId="0" borderId="17" xfId="0" applyNumberFormat="1" applyFont="1" applyFill="1" applyBorder="1" applyAlignment="1" applyProtection="1">
      <alignment horizontal="left" vertical="center"/>
      <protection locked="0"/>
    </xf>
    <xf numFmtId="2" fontId="11" fillId="0" borderId="17" xfId="0" applyNumberFormat="1" applyFont="1" applyFill="1" applyBorder="1" applyAlignment="1" applyProtection="1">
      <alignment horizontal="center"/>
      <protection locked="0"/>
    </xf>
    <xf numFmtId="2" fontId="11" fillId="0" borderId="17" xfId="0" applyNumberFormat="1" applyFont="1" applyFill="1" applyBorder="1" applyProtection="1">
      <protection locked="0"/>
    </xf>
    <xf numFmtId="2" fontId="11" fillId="2" borderId="17" xfId="0" applyNumberFormat="1" applyFont="1" applyFill="1" applyBorder="1" applyProtection="1"/>
    <xf numFmtId="0" fontId="11" fillId="2" borderId="17" xfId="0" applyFont="1" applyFill="1" applyBorder="1" applyAlignment="1" applyProtection="1">
      <alignment horizontal="center"/>
    </xf>
    <xf numFmtId="0" fontId="11" fillId="2" borderId="49" xfId="0" applyFont="1" applyFill="1" applyBorder="1" applyAlignment="1" applyProtection="1">
      <alignment horizontal="center"/>
    </xf>
    <xf numFmtId="2" fontId="9" fillId="2" borderId="17" xfId="0" applyNumberFormat="1" applyFont="1" applyFill="1" applyBorder="1" applyAlignment="1" applyProtection="1">
      <alignment horizontal="right" vertical="center"/>
    </xf>
    <xf numFmtId="0" fontId="17" fillId="2" borderId="17" xfId="0" applyFont="1" applyFill="1" applyBorder="1" applyAlignment="1" applyProtection="1">
      <alignment horizontal="left" vertical="center"/>
    </xf>
    <xf numFmtId="2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6" fillId="2" borderId="17" xfId="0" applyFont="1" applyFill="1" applyBorder="1" applyAlignment="1" applyProtection="1">
      <alignment horizontal="left" vertical="center" wrapText="1"/>
    </xf>
    <xf numFmtId="0" fontId="11" fillId="2" borderId="34" xfId="0" applyFont="1" applyFill="1" applyBorder="1" applyAlignment="1" applyProtection="1">
      <alignment horizontal="center" vertical="center"/>
    </xf>
    <xf numFmtId="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9" fillId="2" borderId="17" xfId="0" applyNumberFormat="1" applyFont="1" applyFill="1" applyBorder="1" applyAlignment="1" applyProtection="1">
      <alignment horizontal="right" vertical="center" wrapText="1"/>
    </xf>
    <xf numFmtId="0" fontId="14" fillId="2" borderId="17" xfId="0" applyFont="1" applyFill="1" applyBorder="1" applyAlignment="1" applyProtection="1">
      <alignment wrapText="1"/>
    </xf>
    <xf numFmtId="0" fontId="11" fillId="2" borderId="49" xfId="0" applyFont="1" applyFill="1" applyBorder="1" applyAlignment="1" applyProtection="1">
      <alignment horizontal="center" vertical="center"/>
    </xf>
    <xf numFmtId="2" fontId="14" fillId="0" borderId="17" xfId="0" applyNumberFormat="1" applyFont="1" applyFill="1" applyBorder="1" applyAlignment="1" applyProtection="1">
      <alignment wrapText="1"/>
      <protection locked="0"/>
    </xf>
    <xf numFmtId="2" fontId="9" fillId="2" borderId="17" xfId="0" applyNumberFormat="1" applyFont="1" applyFill="1" applyBorder="1" applyAlignment="1" applyProtection="1">
      <alignment vertical="center" wrapText="1"/>
    </xf>
    <xf numFmtId="2" fontId="9" fillId="2" borderId="17" xfId="0" applyNumberFormat="1" applyFont="1" applyFill="1" applyBorder="1" applyAlignment="1" applyProtection="1">
      <alignment wrapText="1"/>
    </xf>
    <xf numFmtId="0" fontId="14" fillId="2" borderId="17" xfId="0" applyFont="1" applyFill="1" applyBorder="1" applyProtection="1"/>
    <xf numFmtId="2" fontId="9" fillId="2" borderId="17" xfId="0" applyNumberFormat="1" applyFont="1" applyFill="1" applyBorder="1" applyProtection="1"/>
    <xf numFmtId="2" fontId="11" fillId="0" borderId="49" xfId="0" applyNumberFormat="1" applyFont="1" applyFill="1" applyBorder="1" applyProtection="1">
      <protection locked="0"/>
    </xf>
    <xf numFmtId="0" fontId="4" fillId="2" borderId="59" xfId="0" applyFont="1" applyFill="1" applyBorder="1" applyAlignment="1" applyProtection="1">
      <alignment horizontal="center"/>
    </xf>
    <xf numFmtId="0" fontId="16" fillId="2" borderId="26" xfId="0" applyFont="1" applyFill="1" applyBorder="1" applyAlignment="1" applyProtection="1">
      <alignment horizontal="left" vertical="center"/>
    </xf>
    <xf numFmtId="0" fontId="11" fillId="2" borderId="26" xfId="0" applyFont="1" applyFill="1" applyBorder="1" applyAlignment="1" applyProtection="1">
      <alignment horizontal="center" vertical="center"/>
    </xf>
    <xf numFmtId="2" fontId="9" fillId="2" borderId="27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4" xfId="0" applyBorder="1"/>
    <xf numFmtId="0" fontId="11" fillId="0" borderId="0" xfId="0" applyFont="1" applyAlignment="1" applyProtection="1">
      <alignment vertical="center"/>
    </xf>
    <xf numFmtId="0" fontId="15" fillId="0" borderId="79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10" fillId="2" borderId="82" xfId="0" applyFont="1" applyFill="1" applyBorder="1" applyAlignment="1" applyProtection="1">
      <alignment horizontal="center" vertical="center" wrapText="1"/>
    </xf>
    <xf numFmtId="0" fontId="10" fillId="2" borderId="83" xfId="0" applyFont="1" applyFill="1" applyBorder="1" applyAlignment="1" applyProtection="1">
      <alignment horizontal="center" vertical="center" wrapText="1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78" xfId="0" applyFont="1" applyFill="1" applyBorder="1" applyAlignment="1" applyProtection="1">
      <alignment horizontal="center" vertical="center" wrapText="1"/>
    </xf>
    <xf numFmtId="0" fontId="15" fillId="2" borderId="84" xfId="0" applyFont="1" applyFill="1" applyBorder="1" applyAlignment="1" applyProtection="1">
      <alignment horizontal="center" vertical="center" wrapText="1"/>
    </xf>
    <xf numFmtId="0" fontId="10" fillId="2" borderId="77" xfId="0" applyFont="1" applyFill="1" applyBorder="1" applyAlignment="1" applyProtection="1">
      <alignment horizontal="center" vertical="center"/>
    </xf>
    <xf numFmtId="0" fontId="10" fillId="2" borderId="63" xfId="0" applyFont="1" applyFill="1" applyBorder="1" applyAlignment="1" applyProtection="1">
      <alignment vertical="center"/>
    </xf>
    <xf numFmtId="4" fontId="10" fillId="2" borderId="85" xfId="0" applyNumberFormat="1" applyFont="1" applyFill="1" applyBorder="1" applyAlignment="1" applyProtection="1">
      <alignment horizontal="center"/>
    </xf>
    <xf numFmtId="4" fontId="10" fillId="2" borderId="21" xfId="0" applyNumberFormat="1" applyFont="1" applyFill="1" applyBorder="1" applyAlignment="1" applyProtection="1">
      <alignment horizontal="center"/>
    </xf>
    <xf numFmtId="4" fontId="10" fillId="2" borderId="22" xfId="0" applyNumberFormat="1" applyFont="1" applyFill="1" applyBorder="1" applyAlignment="1" applyProtection="1">
      <alignment horizontal="center"/>
    </xf>
    <xf numFmtId="4" fontId="10" fillId="2" borderId="34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65" fontId="19" fillId="2" borderId="74" xfId="0" applyNumberFormat="1" applyFont="1" applyFill="1" applyBorder="1" applyAlignment="1" applyProtection="1">
      <alignment horizontal="center"/>
    </xf>
    <xf numFmtId="164" fontId="2" fillId="2" borderId="76" xfId="0" applyNumberFormat="1" applyFont="1" applyFill="1" applyBorder="1" applyAlignment="1" applyProtection="1">
      <alignment horizontal="center"/>
    </xf>
    <xf numFmtId="0" fontId="2" fillId="2" borderId="86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vertical="center"/>
    </xf>
    <xf numFmtId="4" fontId="2" fillId="0" borderId="86" xfId="0" applyNumberFormat="1" applyFont="1" applyFill="1" applyBorder="1" applyAlignment="1" applyProtection="1">
      <alignment horizontal="center" vertical="center"/>
      <protection locked="0"/>
    </xf>
    <xf numFmtId="4" fontId="2" fillId="2" borderId="37" xfId="0" applyNumberFormat="1" applyFont="1" applyFill="1" applyBorder="1" applyAlignment="1" applyProtection="1">
      <alignment horizontal="center" vertical="center"/>
    </xf>
    <xf numFmtId="4" fontId="2" fillId="0" borderId="42" xfId="0" applyNumberFormat="1" applyFont="1" applyFill="1" applyBorder="1" applyAlignment="1" applyProtection="1">
      <alignment horizontal="center" vertical="center"/>
      <protection locked="0"/>
    </xf>
    <xf numFmtId="4" fontId="2" fillId="2" borderId="17" xfId="0" applyNumberFormat="1" applyFont="1" applyFill="1" applyBorder="1" applyAlignment="1" applyProtection="1">
      <alignment horizontal="center" vertical="center"/>
    </xf>
    <xf numFmtId="4" fontId="2" fillId="2" borderId="86" xfId="0" applyNumberFormat="1" applyFont="1" applyFill="1" applyBorder="1" applyAlignment="1" applyProtection="1">
      <alignment horizontal="center" vertical="center"/>
    </xf>
    <xf numFmtId="4" fontId="2" fillId="2" borderId="21" xfId="0" applyNumberFormat="1" applyFont="1" applyFill="1" applyBorder="1" applyAlignment="1" applyProtection="1">
      <alignment horizontal="center"/>
    </xf>
    <xf numFmtId="164" fontId="2" fillId="2" borderId="42" xfId="0" applyNumberFormat="1" applyFont="1" applyFill="1" applyBorder="1" applyAlignment="1" applyProtection="1">
      <alignment horizontal="center"/>
    </xf>
    <xf numFmtId="165" fontId="20" fillId="2" borderId="35" xfId="0" applyNumberFormat="1" applyFont="1" applyFill="1" applyBorder="1" applyAlignment="1" applyProtection="1">
      <alignment horizontal="center"/>
    </xf>
    <xf numFmtId="164" fontId="2" fillId="2" borderId="49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2" borderId="68" xfId="0" applyFont="1" applyFill="1" applyBorder="1" applyAlignment="1" applyProtection="1">
      <alignment horizontal="center" vertical="center"/>
    </xf>
    <xf numFmtId="0" fontId="4" fillId="2" borderId="87" xfId="0" applyFont="1" applyFill="1" applyBorder="1" applyAlignment="1" applyProtection="1">
      <alignment vertical="center"/>
    </xf>
    <xf numFmtId="4" fontId="2" fillId="2" borderId="88" xfId="0" applyNumberFormat="1" applyFont="1" applyFill="1" applyBorder="1" applyAlignment="1" applyProtection="1">
      <alignment horizontal="center" vertical="center"/>
    </xf>
    <xf numFmtId="0" fontId="4" fillId="0" borderId="87" xfId="0" applyFont="1" applyFill="1" applyBorder="1" applyAlignment="1" applyProtection="1">
      <alignment vertical="center"/>
      <protection locked="0"/>
    </xf>
    <xf numFmtId="4" fontId="2" fillId="2" borderId="86" xfId="0" applyNumberFormat="1" applyFont="1" applyFill="1" applyBorder="1" applyAlignment="1" applyProtection="1">
      <alignment horizontal="right" vertical="center"/>
    </xf>
    <xf numFmtId="4" fontId="2" fillId="2" borderId="21" xfId="0" applyNumberFormat="1" applyFont="1" applyFill="1" applyBorder="1" applyAlignment="1" applyProtection="1"/>
    <xf numFmtId="165" fontId="21" fillId="2" borderId="35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vertical="center"/>
      <protection locked="0"/>
    </xf>
    <xf numFmtId="4" fontId="2" fillId="0" borderId="86" xfId="0" applyNumberFormat="1" applyFont="1" applyFill="1" applyBorder="1" applyAlignment="1" applyProtection="1">
      <alignment horizontal="right" vertical="center"/>
      <protection locked="0"/>
    </xf>
    <xf numFmtId="4" fontId="2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hidden="1"/>
    </xf>
    <xf numFmtId="4" fontId="2" fillId="0" borderId="86" xfId="0" applyNumberFormat="1" applyFont="1" applyFill="1" applyBorder="1" applyAlignment="1" applyProtection="1">
      <alignment vertical="center"/>
      <protection locked="0"/>
    </xf>
    <xf numFmtId="4" fontId="2" fillId="0" borderId="4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  <protection hidden="1"/>
    </xf>
    <xf numFmtId="4" fontId="2" fillId="2" borderId="68" xfId="0" applyNumberFormat="1" applyFont="1" applyFill="1" applyBorder="1" applyAlignment="1" applyProtection="1">
      <alignment horizontal="center" vertical="center"/>
    </xf>
    <xf numFmtId="4" fontId="2" fillId="2" borderId="89" xfId="0" applyNumberFormat="1" applyFont="1" applyFill="1" applyBorder="1" applyAlignment="1" applyProtection="1">
      <alignment horizontal="center" vertical="center"/>
    </xf>
    <xf numFmtId="4" fontId="2" fillId="2" borderId="90" xfId="0" applyNumberFormat="1" applyFont="1" applyFill="1" applyBorder="1" applyAlignment="1" applyProtection="1">
      <alignment horizontal="center" vertical="center"/>
    </xf>
    <xf numFmtId="4" fontId="2" fillId="2" borderId="91" xfId="0" applyNumberFormat="1" applyFont="1" applyFill="1" applyBorder="1" applyAlignment="1" applyProtection="1">
      <alignment horizontal="center" vertical="center"/>
    </xf>
    <xf numFmtId="164" fontId="2" fillId="2" borderId="92" xfId="0" applyNumberFormat="1" applyFont="1" applyFill="1" applyBorder="1" applyAlignment="1" applyProtection="1">
      <alignment horizontal="center"/>
    </xf>
    <xf numFmtId="164" fontId="2" fillId="2" borderId="93" xfId="0" applyNumberFormat="1" applyFont="1" applyFill="1" applyBorder="1" applyAlignment="1" applyProtection="1">
      <alignment horizontal="center"/>
    </xf>
    <xf numFmtId="0" fontId="4" fillId="2" borderId="87" xfId="1" applyFont="1" applyFill="1" applyBorder="1" applyAlignment="1" applyProtection="1">
      <alignment vertical="center" wrapText="1"/>
    </xf>
    <xf numFmtId="4" fontId="2" fillId="0" borderId="17" xfId="0" applyNumberFormat="1" applyFont="1" applyFill="1" applyBorder="1" applyAlignment="1" applyProtection="1">
      <alignment horizontal="center" vertical="center"/>
      <protection locked="0"/>
    </xf>
    <xf numFmtId="4" fontId="2" fillId="2" borderId="68" xfId="0" applyNumberFormat="1" applyFont="1" applyFill="1" applyBorder="1" applyAlignment="1" applyProtection="1">
      <alignment horizontal="right" vertical="center"/>
    </xf>
    <xf numFmtId="0" fontId="2" fillId="0" borderId="36" xfId="0" applyFont="1" applyFill="1" applyBorder="1" applyAlignment="1" applyProtection="1">
      <alignment vertical="center"/>
      <protection locked="0"/>
    </xf>
    <xf numFmtId="4" fontId="2" fillId="0" borderId="68" xfId="0" applyNumberFormat="1" applyFont="1" applyFill="1" applyBorder="1" applyAlignment="1" applyProtection="1">
      <alignment horizontal="center" vertical="center"/>
      <protection locked="0"/>
    </xf>
    <xf numFmtId="4" fontId="2" fillId="2" borderId="94" xfId="0" applyNumberFormat="1" applyFont="1" applyFill="1" applyBorder="1" applyAlignment="1" applyProtection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2" borderId="26" xfId="0" applyNumberFormat="1" applyFont="1" applyFill="1" applyBorder="1" applyAlignment="1" applyProtection="1">
      <alignment horizontal="center" vertical="center"/>
    </xf>
    <xf numFmtId="4" fontId="2" fillId="0" borderId="60" xfId="0" applyNumberFormat="1" applyFont="1" applyFill="1" applyBorder="1" applyAlignment="1" applyProtection="1">
      <alignment horizontal="center" vertical="center"/>
      <protection locked="0"/>
    </xf>
    <xf numFmtId="165" fontId="21" fillId="2" borderId="59" xfId="0" applyNumberFormat="1" applyFont="1" applyFill="1" applyBorder="1" applyAlignment="1" applyProtection="1">
      <alignment horizontal="right"/>
    </xf>
    <xf numFmtId="164" fontId="2" fillId="2" borderId="27" xfId="0" applyNumberFormat="1" applyFont="1" applyFill="1" applyBorder="1" applyAlignment="1" applyProtection="1">
      <alignment horizontal="center"/>
    </xf>
    <xf numFmtId="0" fontId="6" fillId="2" borderId="84" xfId="0" applyFont="1" applyFill="1" applyBorder="1" applyAlignment="1" applyProtection="1">
      <alignment horizontal="center" vertical="center"/>
    </xf>
    <xf numFmtId="0" fontId="4" fillId="2" borderId="80" xfId="0" applyFont="1" applyFill="1" applyBorder="1" applyAlignment="1" applyProtection="1">
      <alignment vertical="center"/>
    </xf>
    <xf numFmtId="4" fontId="6" fillId="2" borderId="84" xfId="0" applyNumberFormat="1" applyFont="1" applyFill="1" applyBorder="1" applyAlignment="1" applyProtection="1">
      <alignment horizontal="center" vertical="center"/>
    </xf>
    <xf numFmtId="4" fontId="2" fillId="2" borderId="82" xfId="0" applyNumberFormat="1" applyFont="1" applyFill="1" applyBorder="1" applyAlignment="1" applyProtection="1">
      <alignment horizontal="center" vertical="center"/>
    </xf>
    <xf numFmtId="4" fontId="6" fillId="2" borderId="82" xfId="0" applyNumberFormat="1" applyFont="1" applyFill="1" applyBorder="1" applyAlignment="1" applyProtection="1">
      <alignment horizontal="center" vertical="center"/>
    </xf>
    <xf numFmtId="4" fontId="2" fillId="2" borderId="83" xfId="0" applyNumberFormat="1" applyFont="1" applyFill="1" applyBorder="1" applyAlignment="1" applyProtection="1">
      <alignment horizontal="center" vertical="center"/>
    </xf>
    <xf numFmtId="4" fontId="11" fillId="2" borderId="84" xfId="0" applyNumberFormat="1" applyFont="1" applyFill="1" applyBorder="1" applyAlignment="1" applyProtection="1">
      <alignment horizontal="center"/>
    </xf>
    <xf numFmtId="4" fontId="2" fillId="2" borderId="72" xfId="0" applyNumberFormat="1" applyFont="1" applyFill="1" applyBorder="1" applyAlignment="1" applyProtection="1">
      <alignment horizontal="center" vertical="center"/>
    </xf>
    <xf numFmtId="4" fontId="2" fillId="2" borderId="83" xfId="0" applyNumberFormat="1" applyFont="1" applyFill="1" applyBorder="1" applyAlignment="1" applyProtection="1">
      <alignment horizontal="center"/>
    </xf>
    <xf numFmtId="4" fontId="2" fillId="2" borderId="84" xfId="0" applyNumberFormat="1" applyFont="1" applyFill="1" applyBorder="1" applyAlignment="1" applyProtection="1">
      <alignment horizontal="center" vertical="center"/>
    </xf>
    <xf numFmtId="4" fontId="2" fillId="2" borderId="12" xfId="0" applyNumberFormat="1" applyFont="1" applyFill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center"/>
    </xf>
    <xf numFmtId="165" fontId="2" fillId="2" borderId="95" xfId="0" applyNumberFormat="1" applyFont="1" applyFill="1" applyBorder="1" applyAlignment="1" applyProtection="1">
      <alignment horizontal="center"/>
    </xf>
    <xf numFmtId="0" fontId="6" fillId="2" borderId="96" xfId="0" applyFont="1" applyFill="1" applyBorder="1" applyAlignment="1" applyProtection="1">
      <alignment horizontal="center" vertical="center"/>
    </xf>
    <xf numFmtId="0" fontId="5" fillId="2" borderId="85" xfId="0" applyFont="1" applyFill="1" applyBorder="1" applyAlignment="1" applyProtection="1">
      <alignment vertical="center"/>
    </xf>
    <xf numFmtId="4" fontId="10" fillId="2" borderId="85" xfId="0" applyNumberFormat="1" applyFont="1" applyFill="1" applyBorder="1" applyAlignment="1" applyProtection="1">
      <alignment horizontal="center" vertical="center"/>
    </xf>
    <xf numFmtId="4" fontId="10" fillId="2" borderId="74" xfId="0" applyNumberFormat="1" applyFont="1" applyFill="1" applyBorder="1" applyAlignment="1" applyProtection="1">
      <alignment horizontal="center" vertical="center"/>
    </xf>
    <xf numFmtId="4" fontId="10" fillId="2" borderId="10" xfId="0" applyNumberFormat="1" applyFont="1" applyFill="1" applyBorder="1" applyAlignment="1" applyProtection="1">
      <alignment horizontal="center" vertical="center"/>
    </xf>
    <xf numFmtId="4" fontId="10" fillId="2" borderId="9" xfId="0" applyNumberFormat="1" applyFont="1" applyFill="1" applyBorder="1" applyAlignment="1" applyProtection="1">
      <alignment horizontal="center" vertical="center"/>
    </xf>
    <xf numFmtId="4" fontId="10" fillId="2" borderId="77" xfId="0" applyNumberFormat="1" applyFont="1" applyFill="1" applyBorder="1" applyAlignment="1" applyProtection="1">
      <alignment horizontal="center" vertical="center"/>
    </xf>
    <xf numFmtId="4" fontId="10" fillId="2" borderId="96" xfId="0" applyNumberFormat="1" applyFont="1" applyFill="1" applyBorder="1" applyAlignment="1" applyProtection="1">
      <alignment horizontal="center" vertical="center"/>
    </xf>
    <xf numFmtId="4" fontId="6" fillId="2" borderId="74" xfId="0" applyNumberFormat="1" applyFont="1" applyFill="1" applyBorder="1" applyAlignment="1" applyProtection="1">
      <alignment horizontal="center" vertical="center"/>
    </xf>
    <xf numFmtId="4" fontId="10" fillId="2" borderId="75" xfId="0" applyNumberFormat="1" applyFont="1" applyFill="1" applyBorder="1" applyAlignment="1" applyProtection="1">
      <alignment horizontal="center" vertical="center"/>
    </xf>
    <xf numFmtId="4" fontId="10" fillId="2" borderId="76" xfId="0" applyNumberFormat="1" applyFont="1" applyFill="1" applyBorder="1" applyAlignment="1" applyProtection="1">
      <alignment horizontal="center" vertical="center"/>
    </xf>
    <xf numFmtId="165" fontId="10" fillId="2" borderId="14" xfId="0" applyNumberFormat="1" applyFont="1" applyFill="1" applyBorder="1" applyAlignment="1" applyProtection="1">
      <alignment horizontal="center"/>
    </xf>
    <xf numFmtId="0" fontId="2" fillId="2" borderId="97" xfId="0" applyFont="1" applyFill="1" applyBorder="1" applyAlignment="1" applyProtection="1">
      <alignment horizontal="center" vertical="center"/>
    </xf>
    <xf numFmtId="0" fontId="4" fillId="2" borderId="86" xfId="0" applyFont="1" applyFill="1" applyBorder="1" applyAlignment="1" applyProtection="1">
      <alignment vertical="center"/>
    </xf>
    <xf numFmtId="4" fontId="6" fillId="2" borderId="86" xfId="0" applyNumberFormat="1" applyFont="1" applyFill="1" applyBorder="1" applyAlignment="1" applyProtection="1">
      <alignment horizontal="center" vertical="center"/>
    </xf>
    <xf numFmtId="4" fontId="6" fillId="2" borderId="37" xfId="0" applyNumberFormat="1" applyFont="1" applyFill="1" applyBorder="1" applyAlignment="1" applyProtection="1">
      <alignment horizontal="center" vertical="center"/>
    </xf>
    <xf numFmtId="4" fontId="6" fillId="2" borderId="88" xfId="0" applyNumberFormat="1" applyFont="1" applyFill="1" applyBorder="1" applyAlignment="1" applyProtection="1">
      <alignment horizontal="center" vertical="center"/>
    </xf>
    <xf numFmtId="4" fontId="6" fillId="2" borderId="97" xfId="0" applyNumberFormat="1" applyFont="1" applyFill="1" applyBorder="1" applyAlignment="1" applyProtection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</xf>
    <xf numFmtId="4" fontId="6" fillId="2" borderId="17" xfId="0" applyNumberFormat="1" applyFont="1" applyFill="1" applyBorder="1" applyAlignment="1" applyProtection="1">
      <alignment horizontal="center" vertical="center"/>
    </xf>
    <xf numFmtId="4" fontId="6" fillId="2" borderId="49" xfId="0" applyNumberFormat="1" applyFont="1" applyFill="1" applyBorder="1" applyAlignment="1" applyProtection="1">
      <alignment horizontal="center" vertical="center"/>
    </xf>
    <xf numFmtId="165" fontId="6" fillId="2" borderId="49" xfId="0" applyNumberFormat="1" applyFont="1" applyFill="1" applyBorder="1" applyAlignment="1" applyProtection="1">
      <alignment horizontal="center"/>
    </xf>
    <xf numFmtId="16" fontId="2" fillId="2" borderId="97" xfId="0" applyNumberFormat="1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vertical="center"/>
      <protection locked="0"/>
    </xf>
    <xf numFmtId="4" fontId="2" fillId="0" borderId="37" xfId="0" applyNumberFormat="1" applyFont="1" applyFill="1" applyBorder="1" applyAlignment="1" applyProtection="1">
      <alignment horizontal="right" vertical="center"/>
      <protection locked="0"/>
    </xf>
    <xf numFmtId="4" fontId="2" fillId="2" borderId="97" xfId="0" applyNumberFormat="1" applyFont="1" applyFill="1" applyBorder="1" applyAlignment="1" applyProtection="1">
      <alignment horizontal="right" vertical="center"/>
    </xf>
    <xf numFmtId="4" fontId="2" fillId="2" borderId="35" xfId="0" applyNumberFormat="1" applyFont="1" applyFill="1" applyBorder="1" applyAlignment="1" applyProtection="1">
      <alignment horizontal="center" vertical="center"/>
    </xf>
    <xf numFmtId="4" fontId="12" fillId="2" borderId="49" xfId="0" applyNumberFormat="1" applyFont="1" applyFill="1" applyBorder="1" applyAlignment="1" applyProtection="1">
      <alignment vertical="center"/>
    </xf>
    <xf numFmtId="10" fontId="22" fillId="2" borderId="48" xfId="1" applyNumberFormat="1" applyFont="1" applyFill="1" applyBorder="1" applyAlignment="1" applyProtection="1">
      <alignment horizontal="right" wrapText="1"/>
    </xf>
    <xf numFmtId="0" fontId="2" fillId="2" borderId="42" xfId="0" applyFont="1" applyFill="1" applyBorder="1" applyAlignment="1" applyProtection="1">
      <alignment horizontal="center" vertical="center"/>
    </xf>
    <xf numFmtId="16" fontId="2" fillId="2" borderId="42" xfId="0" applyNumberFormat="1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vertical="center" wrapText="1"/>
      <protection locked="0"/>
    </xf>
    <xf numFmtId="0" fontId="2" fillId="0" borderId="68" xfId="0" applyFont="1" applyFill="1" applyBorder="1" applyAlignment="1" applyProtection="1">
      <alignment vertical="center" wrapText="1"/>
      <protection locked="0"/>
    </xf>
    <xf numFmtId="14" fontId="2" fillId="2" borderId="97" xfId="0" applyNumberFormat="1" applyFont="1" applyFill="1" applyBorder="1" applyAlignment="1" applyProtection="1">
      <alignment horizontal="center" vertical="center"/>
    </xf>
    <xf numFmtId="0" fontId="2" fillId="2" borderId="98" xfId="0" applyFont="1" applyFill="1" applyBorder="1" applyAlignment="1" applyProtection="1">
      <alignment horizontal="center" vertical="center"/>
    </xf>
    <xf numFmtId="4" fontId="2" fillId="2" borderId="81" xfId="0" applyNumberFormat="1" applyFont="1" applyFill="1" applyBorder="1" applyAlignment="1" applyProtection="1">
      <alignment horizontal="right" vertical="center"/>
    </xf>
    <xf numFmtId="4" fontId="2" fillId="2" borderId="98" xfId="0" applyNumberFormat="1" applyFont="1" applyFill="1" applyBorder="1" applyAlignment="1" applyProtection="1">
      <alignment horizontal="right" vertical="center"/>
    </xf>
    <xf numFmtId="4" fontId="2" fillId="2" borderId="59" xfId="0" applyNumberFormat="1" applyFont="1" applyFill="1" applyBorder="1" applyAlignment="1" applyProtection="1">
      <alignment horizontal="center" vertical="center"/>
    </xf>
    <xf numFmtId="4" fontId="2" fillId="2" borderId="26" xfId="0" applyNumberFormat="1" applyFont="1" applyFill="1" applyBorder="1" applyAlignment="1" applyProtection="1">
      <alignment horizontal="right" vertical="center"/>
    </xf>
    <xf numFmtId="4" fontId="12" fillId="2" borderId="27" xfId="0" applyNumberFormat="1" applyFont="1" applyFill="1" applyBorder="1" applyAlignment="1" applyProtection="1">
      <alignment vertical="center"/>
    </xf>
    <xf numFmtId="10" fontId="22" fillId="2" borderId="70" xfId="1" applyNumberFormat="1" applyFont="1" applyFill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1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9" fillId="2" borderId="1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65" xfId="0" applyFont="1" applyFill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/>
    <xf numFmtId="0" fontId="14" fillId="2" borderId="75" xfId="0" applyFont="1" applyFill="1" applyBorder="1" applyProtection="1"/>
    <xf numFmtId="0" fontId="4" fillId="2" borderId="75" xfId="0" applyFont="1" applyFill="1" applyBorder="1" applyAlignment="1" applyProtection="1">
      <alignment horizontal="center"/>
    </xf>
    <xf numFmtId="166" fontId="11" fillId="0" borderId="75" xfId="0" applyNumberFormat="1" applyFont="1" applyFill="1" applyBorder="1" applyAlignment="1" applyProtection="1">
      <alignment horizontal="right" vertical="center"/>
      <protection locked="0"/>
    </xf>
    <xf numFmtId="0" fontId="11" fillId="2" borderId="7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166" fontId="11" fillId="0" borderId="17" xfId="0" applyNumberFormat="1" applyFont="1" applyFill="1" applyBorder="1" applyAlignment="1" applyProtection="1">
      <alignment horizontal="right" vertical="center"/>
      <protection locked="0"/>
    </xf>
    <xf numFmtId="16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4" fontId="11" fillId="0" borderId="17" xfId="0" applyNumberFormat="1" applyFont="1" applyFill="1" applyBorder="1" applyAlignment="1" applyProtection="1">
      <alignment horizontal="right" vertical="center"/>
      <protection locked="0"/>
    </xf>
    <xf numFmtId="4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14" fillId="2" borderId="17" xfId="0" applyFont="1" applyFill="1" applyBorder="1" applyAlignment="1" applyProtection="1">
      <alignment vertical="center" wrapText="1"/>
    </xf>
    <xf numFmtId="164" fontId="11" fillId="0" borderId="17" xfId="0" applyNumberFormat="1" applyFont="1" applyFill="1" applyBorder="1" applyAlignment="1" applyProtection="1">
      <alignment horizontal="right" vertical="center"/>
      <protection locked="0"/>
    </xf>
    <xf numFmtId="164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2" fontId="9" fillId="0" borderId="17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166" fontId="11" fillId="0" borderId="17" xfId="0" applyNumberFormat="1" applyFont="1" applyFill="1" applyBorder="1" applyAlignment="1" applyProtection="1">
      <alignment vertical="center"/>
      <protection locked="0"/>
    </xf>
    <xf numFmtId="164" fontId="11" fillId="0" borderId="17" xfId="0" applyNumberFormat="1" applyFont="1" applyFill="1" applyBorder="1" applyAlignment="1" applyProtection="1">
      <alignment vertical="center"/>
      <protection locked="0"/>
    </xf>
    <xf numFmtId="0" fontId="11" fillId="2" borderId="42" xfId="0" applyFont="1" applyFill="1" applyBorder="1" applyAlignment="1" applyProtection="1">
      <alignment horizontal="center" vertical="center"/>
    </xf>
    <xf numFmtId="2" fontId="11" fillId="0" borderId="17" xfId="0" applyNumberFormat="1" applyFont="1" applyFill="1" applyBorder="1" applyAlignment="1" applyProtection="1">
      <alignment horizontal="right" vertical="center"/>
      <protection locked="0"/>
    </xf>
    <xf numFmtId="2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9" fillId="2" borderId="17" xfId="0" applyFont="1" applyFill="1" applyBorder="1" applyAlignment="1" applyProtection="1">
      <alignment wrapText="1"/>
    </xf>
    <xf numFmtId="0" fontId="16" fillId="2" borderId="17" xfId="0" applyFont="1" applyFill="1" applyBorder="1" applyAlignment="1" applyProtection="1">
      <alignment wrapText="1"/>
    </xf>
    <xf numFmtId="4" fontId="11" fillId="0" borderId="17" xfId="0" applyNumberFormat="1" applyFont="1" applyFill="1" applyBorder="1" applyAlignment="1" applyProtection="1">
      <alignment vertical="center"/>
      <protection locked="0"/>
    </xf>
    <xf numFmtId="4" fontId="11" fillId="0" borderId="42" xfId="0" applyNumberFormat="1" applyFont="1" applyFill="1" applyBorder="1" applyAlignment="1" applyProtection="1">
      <alignment vertical="center"/>
      <protection locked="0"/>
    </xf>
    <xf numFmtId="0" fontId="11" fillId="2" borderId="36" xfId="0" applyFont="1" applyFill="1" applyBorder="1" applyAlignment="1" applyProtection="1">
      <alignment horizontal="center" vertical="center"/>
    </xf>
    <xf numFmtId="167" fontId="11" fillId="0" borderId="17" xfId="0" applyNumberFormat="1" applyFont="1" applyFill="1" applyBorder="1" applyAlignment="1" applyProtection="1">
      <alignment vertical="center"/>
      <protection locked="0"/>
    </xf>
    <xf numFmtId="0" fontId="14" fillId="2" borderId="17" xfId="0" applyFont="1" applyFill="1" applyBorder="1" applyAlignment="1" applyProtection="1">
      <alignment horizontal="left" wrapText="1"/>
    </xf>
    <xf numFmtId="0" fontId="14" fillId="2" borderId="0" xfId="0" applyFont="1" applyFill="1" applyBorder="1" applyAlignment="1" applyProtection="1">
      <alignment wrapText="1"/>
    </xf>
    <xf numFmtId="0" fontId="9" fillId="2" borderId="42" xfId="0" applyFont="1" applyFill="1" applyBorder="1" applyAlignment="1" applyProtection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4" fillId="0" borderId="42" xfId="0" applyNumberFormat="1" applyFont="1" applyFill="1" applyBorder="1" applyAlignment="1" applyProtection="1">
      <alignment horizontal="center" vertical="center"/>
      <protection locked="0"/>
    </xf>
    <xf numFmtId="168" fontId="11" fillId="0" borderId="17" xfId="0" applyNumberFormat="1" applyFont="1" applyFill="1" applyBorder="1" applyAlignment="1" applyProtection="1">
      <alignment horizontal="right" vertical="center"/>
      <protection locked="0"/>
    </xf>
    <xf numFmtId="168" fontId="11" fillId="0" borderId="17" xfId="0" applyNumberFormat="1" applyFont="1" applyFill="1" applyBorder="1" applyProtection="1">
      <protection locked="0"/>
    </xf>
    <xf numFmtId="168" fontId="11" fillId="0" borderId="42" xfId="0" applyNumberFormat="1" applyFont="1" applyFill="1" applyBorder="1" applyAlignment="1" applyProtection="1">
      <alignment horizontal="center" vertical="center"/>
      <protection locked="0"/>
    </xf>
    <xf numFmtId="4" fontId="11" fillId="0" borderId="17" xfId="0" applyNumberFormat="1" applyFont="1" applyFill="1" applyBorder="1" applyProtection="1">
      <protection locked="0"/>
    </xf>
    <xf numFmtId="4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 wrapText="1"/>
    </xf>
    <xf numFmtId="166" fontId="4" fillId="0" borderId="17" xfId="0" applyNumberFormat="1" applyFont="1" applyFill="1" applyBorder="1" applyAlignment="1" applyProtection="1">
      <alignment horizontal="center" vertical="center"/>
      <protection locked="0"/>
    </xf>
    <xf numFmtId="166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67" fontId="11" fillId="0" borderId="17" xfId="0" applyNumberFormat="1" applyFont="1" applyFill="1" applyBorder="1" applyProtection="1">
      <protection locked="0"/>
    </xf>
    <xf numFmtId="167" fontId="11" fillId="0" borderId="37" xfId="0" applyNumberFormat="1" applyFont="1" applyFill="1" applyBorder="1" applyProtection="1">
      <protection locked="0"/>
    </xf>
    <xf numFmtId="0" fontId="11" fillId="2" borderId="37" xfId="0" applyFont="1" applyFill="1" applyBorder="1" applyAlignment="1" applyProtection="1">
      <alignment horizontal="center" vertical="center"/>
    </xf>
    <xf numFmtId="4" fontId="11" fillId="0" borderId="37" xfId="0" applyNumberFormat="1" applyFont="1" applyFill="1" applyBorder="1" applyAlignment="1" applyProtection="1">
      <alignment horizontal="right" vertical="center"/>
      <protection locked="0"/>
    </xf>
    <xf numFmtId="2" fontId="9" fillId="2" borderId="17" xfId="0" applyNumberFormat="1" applyFont="1" applyFill="1" applyBorder="1" applyAlignment="1" applyProtection="1">
      <alignment horizontal="center" vertical="center"/>
    </xf>
    <xf numFmtId="2" fontId="9" fillId="2" borderId="42" xfId="0" applyNumberFormat="1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2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vertical="center"/>
    </xf>
    <xf numFmtId="2" fontId="16" fillId="0" borderId="17" xfId="0" applyNumberFormat="1" applyFont="1" applyFill="1" applyBorder="1" applyAlignment="1" applyProtection="1">
      <alignment horizontal="center"/>
      <protection locked="0"/>
    </xf>
    <xf numFmtId="0" fontId="25" fillId="2" borderId="17" xfId="0" applyFont="1" applyFill="1" applyBorder="1" applyAlignment="1" applyProtection="1">
      <alignment wrapText="1"/>
    </xf>
    <xf numFmtId="2" fontId="16" fillId="0" borderId="42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wrapText="1"/>
    </xf>
    <xf numFmtId="2" fontId="11" fillId="2" borderId="17" xfId="0" applyNumberFormat="1" applyFont="1" applyFill="1" applyBorder="1" applyAlignment="1" applyProtection="1">
      <alignment horizontal="center" vertical="center"/>
    </xf>
    <xf numFmtId="2" fontId="11" fillId="2" borderId="42" xfId="0" applyNumberFormat="1" applyFont="1" applyFill="1" applyBorder="1" applyAlignment="1" applyProtection="1">
      <alignment horizontal="center" vertical="center"/>
    </xf>
    <xf numFmtId="4" fontId="11" fillId="2" borderId="49" xfId="0" applyNumberFormat="1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vertical="center"/>
      <protection locked="0"/>
    </xf>
    <xf numFmtId="4" fontId="11" fillId="0" borderId="49" xfId="0" applyNumberFormat="1" applyFont="1" applyFill="1" applyBorder="1" applyAlignment="1" applyProtection="1">
      <alignment vertical="center"/>
      <protection locked="0"/>
    </xf>
    <xf numFmtId="4" fontId="27" fillId="0" borderId="17" xfId="0" applyNumberFormat="1" applyFont="1" applyFill="1" applyBorder="1" applyAlignment="1" applyProtection="1">
      <alignment horizontal="right" vertical="center"/>
      <protection locked="0"/>
    </xf>
    <xf numFmtId="2" fontId="28" fillId="0" borderId="91" xfId="0" applyNumberFormat="1" applyFont="1" applyFill="1" applyBorder="1" applyAlignment="1" applyProtection="1">
      <alignment horizontal="center" vertical="center"/>
      <protection locked="0"/>
    </xf>
    <xf numFmtId="2" fontId="29" fillId="0" borderId="91" xfId="0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wrapText="1"/>
    </xf>
    <xf numFmtId="0" fontId="4" fillId="2" borderId="34" xfId="0" applyFont="1" applyFill="1" applyBorder="1" applyAlignment="1" applyProtection="1">
      <alignment horizontal="center" vertical="center" wrapText="1"/>
    </xf>
    <xf numFmtId="2" fontId="16" fillId="0" borderId="91" xfId="0" applyNumberFormat="1" applyFont="1" applyFill="1" applyBorder="1" applyAlignment="1" applyProtection="1">
      <alignment horizontal="center"/>
      <protection locked="0"/>
    </xf>
    <xf numFmtId="0" fontId="30" fillId="2" borderId="17" xfId="0" applyFont="1" applyFill="1" applyBorder="1" applyAlignment="1" applyProtection="1">
      <alignment vertical="center" wrapText="1"/>
    </xf>
    <xf numFmtId="2" fontId="9" fillId="0" borderId="91" xfId="2" applyNumberFormat="1" applyFont="1" applyFill="1" applyBorder="1" applyAlignment="1" applyProtection="1">
      <alignment horizontal="center" vertical="center"/>
      <protection locked="0"/>
    </xf>
    <xf numFmtId="2" fontId="9" fillId="0" borderId="17" xfId="2" applyNumberFormat="1" applyFont="1" applyFill="1" applyBorder="1" applyAlignment="1" applyProtection="1">
      <alignment horizontal="center" vertical="center"/>
      <protection locked="0"/>
    </xf>
    <xf numFmtId="2" fontId="16" fillId="2" borderId="17" xfId="2" applyNumberFormat="1" applyFont="1" applyFill="1" applyBorder="1" applyAlignment="1" applyProtection="1">
      <alignment horizontal="center" vertical="center"/>
    </xf>
    <xf numFmtId="2" fontId="16" fillId="0" borderId="91" xfId="2" applyNumberFormat="1" applyFont="1" applyFill="1" applyBorder="1" applyAlignment="1" applyProtection="1">
      <alignment horizontal="center"/>
      <protection locked="0"/>
    </xf>
    <xf numFmtId="2" fontId="16" fillId="0" borderId="92" xfId="2" applyNumberFormat="1" applyFont="1" applyFill="1" applyBorder="1" applyAlignment="1" applyProtection="1">
      <alignment horizontal="center"/>
      <protection locked="0"/>
    </xf>
    <xf numFmtId="2" fontId="16" fillId="2" borderId="92" xfId="2" applyNumberFormat="1" applyFont="1" applyFill="1" applyBorder="1" applyAlignment="1" applyProtection="1">
      <alignment horizontal="center" vertical="center"/>
    </xf>
    <xf numFmtId="0" fontId="25" fillId="2" borderId="17" xfId="0" applyFont="1" applyFill="1" applyBorder="1" applyProtection="1"/>
    <xf numFmtId="0" fontId="31" fillId="2" borderId="59" xfId="0" applyFont="1" applyFill="1" applyBorder="1" applyAlignment="1" applyProtection="1">
      <alignment horizontal="center" vertical="center"/>
    </xf>
    <xf numFmtId="0" fontId="31" fillId="2" borderId="26" xfId="0" applyFont="1" applyFill="1" applyBorder="1" applyAlignment="1" applyProtection="1">
      <alignment vertical="center"/>
    </xf>
    <xf numFmtId="0" fontId="32" fillId="2" borderId="26" xfId="0" applyFont="1" applyFill="1" applyBorder="1" applyAlignment="1" applyProtection="1">
      <alignment horizontal="center" vertical="center" wrapText="1"/>
    </xf>
    <xf numFmtId="2" fontId="16" fillId="0" borderId="26" xfId="0" applyNumberFormat="1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8" fillId="2" borderId="71" xfId="0" applyFont="1" applyFill="1" applyBorder="1" applyAlignment="1" applyProtection="1">
      <alignment horizontal="center" vertical="center"/>
    </xf>
    <xf numFmtId="0" fontId="8" fillId="2" borderId="73" xfId="0" applyFont="1" applyFill="1" applyBorder="1" applyAlignment="1" applyProtection="1">
      <alignment horizontal="center" vertical="center"/>
    </xf>
    <xf numFmtId="0" fontId="8" fillId="2" borderId="82" xfId="0" applyFont="1" applyFill="1" applyBorder="1" applyAlignment="1" applyProtection="1">
      <alignment horizontal="center" vertical="center"/>
    </xf>
    <xf numFmtId="0" fontId="8" fillId="2" borderId="72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hidden="1"/>
    </xf>
    <xf numFmtId="0" fontId="10" fillId="2" borderId="100" xfId="0" applyFont="1" applyFill="1" applyBorder="1" applyAlignment="1" applyProtection="1">
      <alignment horizontal="center" vertical="center"/>
    </xf>
    <xf numFmtId="0" fontId="10" fillId="2" borderId="100" xfId="0" applyFont="1" applyFill="1" applyBorder="1" applyAlignment="1" applyProtection="1">
      <alignment vertical="center" wrapText="1"/>
    </xf>
    <xf numFmtId="164" fontId="11" fillId="0" borderId="101" xfId="0" applyNumberFormat="1" applyFont="1" applyFill="1" applyBorder="1" applyAlignment="1" applyProtection="1">
      <alignment horizontal="center" vertical="center"/>
      <protection locked="0"/>
    </xf>
    <xf numFmtId="164" fontId="11" fillId="0" borderId="30" xfId="0" applyNumberFormat="1" applyFont="1" applyFill="1" applyBorder="1" applyAlignment="1" applyProtection="1">
      <alignment horizontal="center" vertical="center"/>
      <protection locked="0"/>
    </xf>
    <xf numFmtId="168" fontId="11" fillId="0" borderId="30" xfId="0" applyNumberFormat="1" applyFont="1" applyFill="1" applyBorder="1" applyAlignment="1" applyProtection="1">
      <alignment horizontal="center" vertical="center"/>
      <protection locked="0"/>
    </xf>
    <xf numFmtId="168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2" borderId="85" xfId="0" applyFont="1" applyFill="1" applyBorder="1" applyAlignment="1" applyProtection="1">
      <alignment horizontal="center" vertical="center"/>
    </xf>
    <xf numFmtId="0" fontId="10" fillId="2" borderId="85" xfId="0" applyFont="1" applyFill="1" applyBorder="1" applyAlignment="1" applyProtection="1">
      <alignment vertical="center"/>
    </xf>
    <xf numFmtId="164" fontId="10" fillId="2" borderId="21" xfId="0" applyNumberFormat="1" applyFont="1" applyFill="1" applyBorder="1" applyAlignment="1" applyProtection="1">
      <alignment horizontal="center" vertical="center"/>
    </xf>
    <xf numFmtId="164" fontId="10" fillId="2" borderId="34" xfId="0" applyNumberFormat="1" applyFont="1" applyFill="1" applyBorder="1" applyAlignment="1" applyProtection="1">
      <alignment horizontal="center" vertical="center"/>
    </xf>
    <xf numFmtId="164" fontId="10" fillId="2" borderId="23" xfId="0" applyNumberFormat="1" applyFont="1" applyFill="1" applyBorder="1" applyAlignment="1" applyProtection="1">
      <alignment horizontal="center" vertical="center"/>
    </xf>
    <xf numFmtId="0" fontId="11" fillId="2" borderId="86" xfId="0" applyFont="1" applyFill="1" applyBorder="1" applyAlignment="1" applyProtection="1">
      <alignment horizontal="center" vertical="center"/>
    </xf>
    <xf numFmtId="0" fontId="11" fillId="2" borderId="86" xfId="0" applyFont="1" applyFill="1" applyBorder="1" applyAlignment="1" applyProtection="1">
      <alignment vertical="center"/>
    </xf>
    <xf numFmtId="164" fontId="11" fillId="2" borderId="37" xfId="0" applyNumberFormat="1" applyFont="1" applyFill="1" applyBorder="1" applyAlignment="1" applyProtection="1">
      <alignment horizontal="center" vertical="center"/>
    </xf>
    <xf numFmtId="164" fontId="11" fillId="2" borderId="17" xfId="0" applyNumberFormat="1" applyFont="1" applyFill="1" applyBorder="1" applyAlignment="1" applyProtection="1">
      <alignment horizontal="center" vertical="center"/>
    </xf>
    <xf numFmtId="169" fontId="11" fillId="2" borderId="49" xfId="0" applyNumberFormat="1" applyFont="1" applyFill="1" applyBorder="1" applyAlignment="1" applyProtection="1">
      <alignment horizontal="center" vertical="center"/>
    </xf>
    <xf numFmtId="169" fontId="23" fillId="0" borderId="37" xfId="0" applyNumberFormat="1" applyFont="1" applyFill="1" applyBorder="1" applyAlignment="1" applyProtection="1">
      <alignment horizontal="right" vertical="center"/>
      <protection locked="0"/>
    </xf>
    <xf numFmtId="169" fontId="23" fillId="0" borderId="17" xfId="0" applyNumberFormat="1" applyFont="1" applyFill="1" applyBorder="1" applyAlignment="1" applyProtection="1">
      <alignment horizontal="right" vertical="center"/>
      <protection locked="0"/>
    </xf>
    <xf numFmtId="169" fontId="8" fillId="0" borderId="49" xfId="0" applyNumberFormat="1" applyFont="1" applyFill="1" applyBorder="1" applyAlignment="1" applyProtection="1">
      <alignment horizontal="right" vertical="center"/>
      <protection locked="0"/>
    </xf>
    <xf numFmtId="169" fontId="11" fillId="0" borderId="37" xfId="0" applyNumberFormat="1" applyFont="1" applyFill="1" applyBorder="1" applyAlignment="1" applyProtection="1">
      <alignment horizontal="center" vertical="center"/>
      <protection locked="0"/>
    </xf>
    <xf numFmtId="169" fontId="11" fillId="0" borderId="17" xfId="0" applyNumberFormat="1" applyFont="1" applyFill="1" applyBorder="1" applyAlignment="1" applyProtection="1">
      <alignment horizontal="center" vertical="center"/>
      <protection locked="0"/>
    </xf>
    <xf numFmtId="169" fontId="2" fillId="0" borderId="17" xfId="0" applyNumberFormat="1" applyFont="1" applyFill="1" applyBorder="1" applyAlignment="1" applyProtection="1">
      <alignment horizontal="center" vertical="center"/>
      <protection locked="0"/>
    </xf>
    <xf numFmtId="169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2" borderId="102" xfId="0" applyFont="1" applyFill="1" applyBorder="1" applyAlignment="1" applyProtection="1">
      <alignment horizontal="center" vertical="center"/>
    </xf>
    <xf numFmtId="0" fontId="11" fillId="2" borderId="102" xfId="0" applyFont="1" applyFill="1" applyBorder="1" applyAlignment="1" applyProtection="1">
      <alignment vertical="center"/>
    </xf>
    <xf numFmtId="164" fontId="23" fillId="0" borderId="38" xfId="0" applyNumberFormat="1" applyFont="1" applyFill="1" applyBorder="1" applyAlignment="1" applyProtection="1">
      <alignment horizontal="center" vertical="center"/>
      <protection locked="0"/>
    </xf>
    <xf numFmtId="164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</xf>
    <xf numFmtId="0" fontId="11" fillId="2" borderId="85" xfId="0" applyFont="1" applyFill="1" applyBorder="1" applyAlignment="1" applyProtection="1">
      <alignment horizontal="center" vertical="center"/>
    </xf>
    <xf numFmtId="0" fontId="11" fillId="2" borderId="85" xfId="0" applyFont="1" applyFill="1" applyBorder="1" applyAlignment="1" applyProtection="1">
      <alignment vertical="center"/>
    </xf>
    <xf numFmtId="164" fontId="11" fillId="2" borderId="34" xfId="0" applyNumberFormat="1" applyFont="1" applyFill="1" applyBorder="1" applyAlignment="1" applyProtection="1">
      <alignment horizontal="center" vertical="center"/>
    </xf>
    <xf numFmtId="164" fontId="11" fillId="2" borderId="23" xfId="0" applyNumberFormat="1" applyFont="1" applyFill="1" applyBorder="1" applyAlignment="1" applyProtection="1">
      <alignment horizontal="center" vertical="center"/>
    </xf>
    <xf numFmtId="3" fontId="11" fillId="2" borderId="17" xfId="0" applyNumberFormat="1" applyFont="1" applyFill="1" applyBorder="1" applyAlignment="1" applyProtection="1">
      <alignment horizontal="center" vertical="center"/>
    </xf>
    <xf numFmtId="164" fontId="11" fillId="2" borderId="49" xfId="0" applyNumberFormat="1" applyFont="1" applyFill="1" applyBorder="1" applyAlignment="1" applyProtection="1">
      <alignment horizontal="center" vertical="center"/>
    </xf>
    <xf numFmtId="0" fontId="11" fillId="2" borderId="68" xfId="0" applyFont="1" applyFill="1" applyBorder="1" applyAlignment="1" applyProtection="1">
      <alignment vertical="center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vertical="center"/>
    </xf>
    <xf numFmtId="164" fontId="11" fillId="2" borderId="40" xfId="0" applyNumberFormat="1" applyFont="1" applyFill="1" applyBorder="1" applyAlignment="1" applyProtection="1">
      <alignment horizontal="center" vertical="center"/>
    </xf>
    <xf numFmtId="164" fontId="11" fillId="2" borderId="39" xfId="0" applyNumberFormat="1" applyFont="1" applyFill="1" applyBorder="1" applyAlignment="1" applyProtection="1">
      <alignment horizontal="center" vertical="center"/>
    </xf>
    <xf numFmtId="168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9" xfId="0" applyNumberFormat="1" applyFont="1" applyFill="1" applyBorder="1" applyAlignment="1" applyProtection="1">
      <alignment horizontal="center" vertical="center"/>
      <protection locked="0"/>
    </xf>
    <xf numFmtId="164" fontId="11" fillId="2" borderId="41" xfId="0" applyNumberFormat="1" applyFont="1" applyFill="1" applyBorder="1" applyAlignment="1" applyProtection="1">
      <alignment horizontal="center" vertical="center"/>
    </xf>
    <xf numFmtId="164" fontId="11" fillId="2" borderId="21" xfId="0" applyNumberFormat="1" applyFont="1" applyFill="1" applyBorder="1" applyAlignment="1" applyProtection="1">
      <alignment horizontal="center" vertical="center"/>
    </xf>
    <xf numFmtId="164" fontId="10" fillId="2" borderId="49" xfId="0" applyNumberFormat="1" applyFont="1" applyFill="1" applyBorder="1" applyAlignment="1" applyProtection="1">
      <alignment horizontal="center" vertical="center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Fill="1" applyBorder="1" applyAlignment="1" applyProtection="1">
      <alignment horizontal="center" vertical="center"/>
      <protection locked="0"/>
    </xf>
    <xf numFmtId="164" fontId="11" fillId="2" borderId="35" xfId="0" applyNumberFormat="1" applyFont="1" applyFill="1" applyBorder="1" applyAlignment="1" applyProtection="1">
      <alignment horizontal="center" vertical="center"/>
    </xf>
    <xf numFmtId="0" fontId="11" fillId="2" borderId="68" xfId="0" applyFont="1" applyFill="1" applyBorder="1" applyAlignment="1" applyProtection="1">
      <alignment horizontal="center" vertical="center"/>
    </xf>
    <xf numFmtId="164" fontId="11" fillId="2" borderId="99" xfId="0" applyNumberFormat="1" applyFont="1" applyFill="1" applyBorder="1" applyAlignment="1" applyProtection="1">
      <alignment horizontal="center" vertical="center"/>
    </xf>
    <xf numFmtId="164" fontId="11" fillId="2" borderId="91" xfId="0" applyNumberFormat="1" applyFont="1" applyFill="1" applyBorder="1" applyAlignment="1" applyProtection="1">
      <alignment horizontal="center" vertical="center"/>
    </xf>
    <xf numFmtId="164" fontId="11" fillId="0" borderId="91" xfId="0" applyNumberFormat="1" applyFont="1" applyFill="1" applyBorder="1" applyAlignment="1" applyProtection="1">
      <alignment horizontal="center" vertical="center"/>
      <protection locked="0"/>
    </xf>
    <xf numFmtId="0" fontId="11" fillId="2" borderId="102" xfId="0" applyFont="1" applyFill="1" applyBorder="1" applyAlignment="1" applyProtection="1">
      <alignment vertical="center" wrapText="1"/>
    </xf>
    <xf numFmtId="164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Fill="1" applyProtection="1"/>
    <xf numFmtId="2" fontId="14" fillId="0" borderId="0" xfId="0" applyNumberFormat="1" applyFont="1" applyAlignment="1" applyProtection="1">
      <alignment wrapText="1"/>
    </xf>
    <xf numFmtId="2" fontId="14" fillId="0" borderId="0" xfId="0" applyNumberFormat="1" applyFont="1" applyBorder="1" applyAlignment="1">
      <alignment wrapText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 wrapText="1"/>
    </xf>
    <xf numFmtId="0" fontId="24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  <protection hidden="1"/>
    </xf>
    <xf numFmtId="0" fontId="8" fillId="2" borderId="71" xfId="0" applyFont="1" applyFill="1" applyBorder="1" applyAlignment="1" applyProtection="1">
      <alignment horizontal="center" vertical="center" wrapText="1"/>
    </xf>
    <xf numFmtId="0" fontId="7" fillId="2" borderId="83" xfId="0" applyFont="1" applyFill="1" applyBorder="1" applyAlignment="1" applyProtection="1">
      <alignment horizontal="center" vertical="center"/>
    </xf>
    <xf numFmtId="0" fontId="23" fillId="2" borderId="71" xfId="0" applyFont="1" applyFill="1" applyBorder="1" applyAlignment="1" applyProtection="1">
      <alignment horizontal="center" vertical="center" wrapText="1"/>
    </xf>
    <xf numFmtId="0" fontId="23" fillId="2" borderId="72" xfId="0" applyFont="1" applyFill="1" applyBorder="1" applyAlignment="1" applyProtection="1">
      <alignment horizontal="center" vertical="center" wrapText="1"/>
    </xf>
    <xf numFmtId="0" fontId="23" fillId="2" borderId="73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vertical="center"/>
    </xf>
    <xf numFmtId="164" fontId="11" fillId="0" borderId="74" xfId="0" applyNumberFormat="1" applyFont="1" applyFill="1" applyBorder="1" applyAlignment="1" applyProtection="1">
      <alignment horizontal="center" vertical="center"/>
      <protection locked="0"/>
    </xf>
    <xf numFmtId="164" fontId="11" fillId="0" borderId="75" xfId="0" applyNumberFormat="1" applyFont="1" applyFill="1" applyBorder="1" applyAlignment="1" applyProtection="1">
      <alignment horizontal="center" vertical="center"/>
      <protection locked="0"/>
    </xf>
    <xf numFmtId="169" fontId="11" fillId="0" borderId="75" xfId="0" applyNumberFormat="1" applyFont="1" applyFill="1" applyBorder="1" applyAlignment="1" applyProtection="1">
      <alignment horizontal="center" vertical="center"/>
      <protection locked="0"/>
    </xf>
    <xf numFmtId="170" fontId="33" fillId="2" borderId="75" xfId="0" applyNumberFormat="1" applyFont="1" applyFill="1" applyBorder="1" applyAlignment="1" applyProtection="1">
      <alignment horizontal="center" vertical="center"/>
    </xf>
    <xf numFmtId="166" fontId="11" fillId="0" borderId="76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42" xfId="0" applyFont="1" applyFill="1" applyBorder="1" applyAlignment="1" applyProtection="1">
      <alignment vertical="center"/>
    </xf>
    <xf numFmtId="164" fontId="11" fillId="0" borderId="35" xfId="0" applyNumberFormat="1" applyFont="1" applyFill="1" applyBorder="1" applyAlignment="1" applyProtection="1">
      <alignment horizontal="center" vertical="center"/>
      <protection locked="0"/>
    </xf>
    <xf numFmtId="169" fontId="11" fillId="2" borderId="17" xfId="0" applyNumberFormat="1" applyFont="1" applyFill="1" applyBorder="1" applyAlignment="1" applyProtection="1">
      <alignment horizontal="center" vertical="center"/>
    </xf>
    <xf numFmtId="170" fontId="11" fillId="2" borderId="17" xfId="0" applyNumberFormat="1" applyFont="1" applyFill="1" applyBorder="1" applyAlignment="1" applyProtection="1">
      <alignment horizontal="center" vertical="center"/>
    </xf>
    <xf numFmtId="170" fontId="33" fillId="2" borderId="17" xfId="0" applyNumberFormat="1" applyFont="1" applyFill="1" applyBorder="1" applyAlignment="1" applyProtection="1">
      <alignment horizontal="center" vertical="center"/>
    </xf>
    <xf numFmtId="166" fontId="11" fillId="0" borderId="49" xfId="0" applyNumberFormat="1" applyFont="1" applyFill="1" applyBorder="1" applyAlignment="1" applyProtection="1">
      <alignment horizontal="center" vertical="center"/>
      <protection locked="0"/>
    </xf>
    <xf numFmtId="170" fontId="33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</xf>
    <xf numFmtId="0" fontId="23" fillId="2" borderId="42" xfId="0" applyFont="1" applyFill="1" applyBorder="1" applyAlignment="1" applyProtection="1">
      <alignment vertical="center"/>
    </xf>
    <xf numFmtId="170" fontId="11" fillId="2" borderId="49" xfId="0" applyNumberFormat="1" applyFont="1" applyFill="1" applyBorder="1" applyAlignment="1" applyProtection="1">
      <alignment horizontal="center" vertical="center"/>
    </xf>
    <xf numFmtId="170" fontId="11" fillId="0" borderId="17" xfId="0" applyNumberFormat="1" applyFont="1" applyFill="1" applyBorder="1" applyAlignment="1" applyProtection="1">
      <alignment horizontal="center" vertical="center"/>
      <protection locked="0"/>
    </xf>
    <xf numFmtId="16" fontId="23" fillId="2" borderId="35" xfId="0" applyNumberFormat="1" applyFont="1" applyFill="1" applyBorder="1" applyAlignment="1" applyProtection="1">
      <alignment horizontal="center" vertical="center"/>
    </xf>
    <xf numFmtId="164" fontId="11" fillId="0" borderId="35" xfId="0" applyNumberFormat="1" applyFont="1" applyFill="1" applyBorder="1" applyAlignment="1" applyProtection="1">
      <alignment horizontal="right" vertical="center"/>
      <protection locked="0"/>
    </xf>
    <xf numFmtId="0" fontId="11" fillId="2" borderId="20" xfId="0" applyFont="1" applyFill="1" applyBorder="1" applyAlignment="1" applyProtection="1">
      <alignment vertical="center" wrapText="1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vertical="center"/>
    </xf>
    <xf numFmtId="164" fontId="11" fillId="0" borderId="59" xfId="0" applyNumberFormat="1" applyFont="1" applyFill="1" applyBorder="1" applyAlignment="1" applyProtection="1">
      <alignment horizontal="center" vertical="center"/>
      <protection locked="0"/>
    </xf>
    <xf numFmtId="166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horizontal="justify"/>
    </xf>
    <xf numFmtId="2" fontId="1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 applyProtection="1">
      <alignment vertical="justify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2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vertical="center"/>
    </xf>
    <xf numFmtId="0" fontId="34" fillId="2" borderId="33" xfId="0" applyFont="1" applyFill="1" applyBorder="1" applyAlignment="1" applyProtection="1">
      <alignment horizontal="center" vertical="center"/>
    </xf>
    <xf numFmtId="0" fontId="34" fillId="2" borderId="34" xfId="0" applyFont="1" applyFill="1" applyBorder="1" applyAlignment="1" applyProtection="1">
      <alignment horizontal="center" vertical="center"/>
    </xf>
    <xf numFmtId="0" fontId="34" fillId="2" borderId="34" xfId="0" applyFont="1" applyFill="1" applyBorder="1" applyAlignment="1" applyProtection="1">
      <alignment horizontal="center" vertical="center" wrapText="1"/>
    </xf>
    <xf numFmtId="0" fontId="34" fillId="2" borderId="48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103" xfId="0" applyFont="1" applyFill="1" applyBorder="1" applyAlignment="1" applyProtection="1">
      <alignment horizontal="center" vertical="center"/>
    </xf>
    <xf numFmtId="164" fontId="5" fillId="2" borderId="103" xfId="0" applyNumberFormat="1" applyFont="1" applyFill="1" applyBorder="1" applyAlignment="1" applyProtection="1">
      <alignment horizontal="center" vertical="center"/>
    </xf>
    <xf numFmtId="164" fontId="5" fillId="2" borderId="104" xfId="0" applyNumberFormat="1" applyFont="1" applyFill="1" applyBorder="1" applyAlignment="1" applyProtection="1">
      <alignment horizontal="center" vertical="center"/>
    </xf>
    <xf numFmtId="0" fontId="35" fillId="2" borderId="33" xfId="0" applyFont="1" applyFill="1" applyBorder="1" applyAlignment="1" applyProtection="1">
      <alignment horizontal="center" vertical="center"/>
    </xf>
    <xf numFmtId="0" fontId="35" fillId="2" borderId="34" xfId="0" applyFont="1" applyFill="1" applyBorder="1" applyAlignment="1" applyProtection="1">
      <alignment horizontal="center" vertical="center"/>
    </xf>
    <xf numFmtId="164" fontId="36" fillId="2" borderId="34" xfId="0" applyNumberFormat="1" applyFont="1" applyFill="1" applyBorder="1" applyAlignment="1" applyProtection="1">
      <alignment horizontal="center" vertical="center"/>
    </xf>
    <xf numFmtId="164" fontId="5" fillId="2" borderId="67" xfId="0" applyNumberFormat="1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vertical="center"/>
    </xf>
    <xf numFmtId="164" fontId="37" fillId="0" borderId="21" xfId="0" applyNumberFormat="1" applyFont="1" applyFill="1" applyBorder="1" applyAlignment="1" applyProtection="1">
      <alignment horizontal="center" vertical="center"/>
      <protection locked="0"/>
    </xf>
    <xf numFmtId="164" fontId="37" fillId="0" borderId="34" xfId="0" applyNumberFormat="1" applyFont="1" applyFill="1" applyBorder="1" applyAlignment="1" applyProtection="1">
      <alignment horizontal="center" vertical="center"/>
      <protection locked="0"/>
    </xf>
    <xf numFmtId="164" fontId="37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2" borderId="49" xfId="0" applyNumberFormat="1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left"/>
    </xf>
    <xf numFmtId="0" fontId="2" fillId="2" borderId="91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left" vertical="center" wrapText="1"/>
    </xf>
    <xf numFmtId="164" fontId="37" fillId="0" borderId="39" xfId="0" applyNumberFormat="1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 wrapText="1"/>
    </xf>
    <xf numFmtId="164" fontId="38" fillId="2" borderId="34" xfId="0" applyNumberFormat="1" applyFont="1" applyFill="1" applyBorder="1" applyAlignment="1" applyProtection="1">
      <alignment horizontal="center" vertical="center"/>
    </xf>
    <xf numFmtId="164" fontId="38" fillId="2" borderId="48" xfId="0" applyNumberFormat="1" applyFont="1" applyFill="1" applyBorder="1" applyAlignment="1" applyProtection="1">
      <alignment horizontal="center" vertical="center"/>
    </xf>
    <xf numFmtId="164" fontId="33" fillId="2" borderId="34" xfId="0" applyNumberFormat="1" applyFont="1" applyFill="1" applyBorder="1" applyAlignment="1" applyProtection="1">
      <alignment horizontal="center" vertical="center"/>
    </xf>
    <xf numFmtId="164" fontId="33" fillId="0" borderId="21" xfId="0" applyNumberFormat="1" applyFont="1" applyFill="1" applyBorder="1" applyAlignment="1" applyProtection="1">
      <alignment horizontal="center" vertical="center"/>
      <protection locked="0"/>
    </xf>
    <xf numFmtId="164" fontId="33" fillId="2" borderId="48" xfId="0" applyNumberFormat="1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vertical="center"/>
    </xf>
    <xf numFmtId="164" fontId="33" fillId="2" borderId="17" xfId="0" applyNumberFormat="1" applyFont="1" applyFill="1" applyBorder="1" applyAlignment="1" applyProtection="1">
      <alignment horizontal="center" vertical="center"/>
    </xf>
    <xf numFmtId="164" fontId="33" fillId="2" borderId="36" xfId="0" applyNumberFormat="1" applyFont="1" applyFill="1" applyBorder="1" applyAlignment="1" applyProtection="1">
      <alignment horizontal="center" vertical="center"/>
    </xf>
    <xf numFmtId="164" fontId="37" fillId="0" borderId="37" xfId="0" applyNumberFormat="1" applyFont="1" applyFill="1" applyBorder="1" applyAlignment="1" applyProtection="1">
      <alignment horizontal="center" vertical="center"/>
      <protection locked="0"/>
    </xf>
    <xf numFmtId="164" fontId="33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vertical="center" wrapText="1"/>
    </xf>
    <xf numFmtId="164" fontId="37" fillId="0" borderId="40" xfId="0" applyNumberFormat="1" applyFont="1" applyFill="1" applyBorder="1" applyAlignment="1" applyProtection="1">
      <alignment horizontal="center" vertical="center"/>
      <protection locked="0"/>
    </xf>
    <xf numFmtId="164" fontId="33" fillId="2" borderId="39" xfId="0" applyNumberFormat="1" applyFont="1" applyFill="1" applyBorder="1" applyAlignment="1" applyProtection="1">
      <alignment horizontal="center" vertical="center"/>
    </xf>
    <xf numFmtId="164" fontId="33" fillId="2" borderId="105" xfId="0" applyNumberFormat="1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106" xfId="0" applyFont="1" applyFill="1" applyBorder="1" applyAlignment="1" applyProtection="1">
      <alignment vertical="center"/>
    </xf>
    <xf numFmtId="164" fontId="37" fillId="0" borderId="106" xfId="0" applyNumberFormat="1" applyFont="1" applyFill="1" applyBorder="1" applyAlignment="1" applyProtection="1">
      <alignment horizontal="center" vertical="center"/>
      <protection locked="0"/>
    </xf>
    <xf numFmtId="164" fontId="37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2" borderId="107" xfId="0" applyFont="1" applyFill="1" applyBorder="1" applyAlignment="1" applyProtection="1">
      <alignment horizontal="center" vertical="center"/>
    </xf>
    <xf numFmtId="164" fontId="39" fillId="2" borderId="108" xfId="0" applyNumberFormat="1" applyFont="1" applyFill="1" applyBorder="1" applyAlignment="1" applyProtection="1">
      <alignment horizontal="center" vertical="center"/>
    </xf>
    <xf numFmtId="164" fontId="39" fillId="2" borderId="52" xfId="0" applyNumberFormat="1" applyFont="1" applyFill="1" applyBorder="1" applyAlignment="1" applyProtection="1">
      <alignment horizontal="center" vertical="center"/>
    </xf>
    <xf numFmtId="164" fontId="39" fillId="2" borderId="104" xfId="0" applyNumberFormat="1" applyFont="1" applyFill="1" applyBorder="1" applyAlignment="1" applyProtection="1">
      <alignment horizontal="center" vertical="center"/>
    </xf>
    <xf numFmtId="164" fontId="39" fillId="2" borderId="34" xfId="0" applyNumberFormat="1" applyFont="1" applyFill="1" applyBorder="1" applyAlignment="1" applyProtection="1">
      <alignment horizontal="center" vertical="center"/>
    </xf>
    <xf numFmtId="164" fontId="39" fillId="2" borderId="4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wrapText="1"/>
    </xf>
    <xf numFmtId="0" fontId="6" fillId="2" borderId="21" xfId="0" applyFont="1" applyFill="1" applyBorder="1" applyAlignment="1" applyProtection="1">
      <alignment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0" fillId="0" borderId="5" xfId="0" applyBorder="1" applyAlignment="1">
      <alignment horizontal="right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 wrapText="1"/>
    </xf>
    <xf numFmtId="0" fontId="6" fillId="2" borderId="56" xfId="0" applyFont="1" applyFill="1" applyBorder="1" applyAlignment="1" applyProtection="1">
      <alignment horizontal="center" vertical="center" wrapText="1"/>
    </xf>
    <xf numFmtId="0" fontId="6" fillId="2" borderId="57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5" xfId="0" applyBorder="1" applyAlignment="1" applyProtection="1">
      <alignment horizontal="right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9" fillId="2" borderId="64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65" xfId="0" applyFont="1" applyFill="1" applyBorder="1" applyAlignment="1" applyProtection="1">
      <alignment horizontal="center" vertical="center" wrapText="1"/>
    </xf>
    <xf numFmtId="0" fontId="10" fillId="2" borderId="65" xfId="0" applyFont="1" applyFill="1" applyBorder="1" applyAlignment="1" applyProtection="1">
      <alignment horizontal="center" vertical="center" wrapText="1"/>
    </xf>
    <xf numFmtId="0" fontId="10" fillId="2" borderId="67" xfId="0" applyFont="1" applyFill="1" applyBorder="1" applyAlignment="1" applyProtection="1">
      <alignment horizontal="center" vertical="center" wrapText="1"/>
    </xf>
    <xf numFmtId="0" fontId="10" fillId="2" borderId="70" xfId="0" applyFont="1" applyFill="1" applyBorder="1" applyAlignment="1" applyProtection="1">
      <alignment horizontal="center" vertical="center" wrapText="1"/>
    </xf>
    <xf numFmtId="0" fontId="15" fillId="2" borderId="61" xfId="0" applyNumberFormat="1" applyFont="1" applyFill="1" applyBorder="1" applyAlignment="1" applyProtection="1">
      <alignment horizontal="center" vertical="center" wrapText="1"/>
    </xf>
    <xf numFmtId="0" fontId="15" fillId="2" borderId="66" xfId="0" applyNumberFormat="1" applyFont="1" applyFill="1" applyBorder="1" applyAlignment="1" applyProtection="1">
      <alignment horizontal="center" vertical="center" wrapText="1"/>
    </xf>
    <xf numFmtId="0" fontId="15" fillId="2" borderId="69" xfId="0" applyNumberFormat="1" applyFont="1" applyFill="1" applyBorder="1" applyAlignment="1" applyProtection="1">
      <alignment horizontal="center" vertical="center" wrapText="1"/>
    </xf>
    <xf numFmtId="2" fontId="15" fillId="2" borderId="61" xfId="0" applyNumberFormat="1" applyFont="1" applyFill="1" applyBorder="1" applyAlignment="1" applyProtection="1">
      <alignment horizontal="center" vertical="center" wrapText="1"/>
    </xf>
    <xf numFmtId="2" fontId="15" fillId="2" borderId="66" xfId="0" applyNumberFormat="1" applyFont="1" applyFill="1" applyBorder="1" applyAlignment="1" applyProtection="1">
      <alignment horizontal="center" vertical="center" wrapText="1"/>
    </xf>
    <xf numFmtId="2" fontId="15" fillId="2" borderId="69" xfId="0" applyNumberFormat="1" applyFont="1" applyFill="1" applyBorder="1" applyAlignment="1" applyProtection="1">
      <alignment horizontal="center" vertical="center" wrapText="1"/>
    </xf>
    <xf numFmtId="0" fontId="10" fillId="2" borderId="61" xfId="0" applyFont="1" applyFill="1" applyBorder="1" applyAlignment="1" applyProtection="1">
      <alignment horizontal="center" vertical="center" wrapText="1"/>
    </xf>
    <xf numFmtId="0" fontId="10" fillId="2" borderId="66" xfId="0" applyFont="1" applyFill="1" applyBorder="1" applyAlignment="1" applyProtection="1">
      <alignment horizontal="center" vertical="center" wrapText="1"/>
    </xf>
    <xf numFmtId="0" fontId="10" fillId="2" borderId="69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/>
    </xf>
    <xf numFmtId="0" fontId="9" fillId="2" borderId="62" xfId="0" applyFont="1" applyFill="1" applyBorder="1" applyAlignment="1" applyProtection="1">
      <alignment horizontal="center" vertical="center" wrapText="1"/>
    </xf>
    <xf numFmtId="0" fontId="9" fillId="2" borderId="63" xfId="0" applyFont="1" applyFill="1" applyBorder="1" applyAlignment="1" applyProtection="1">
      <alignment horizontal="center" vertical="center" wrapText="1"/>
    </xf>
    <xf numFmtId="0" fontId="10" fillId="2" borderId="68" xfId="0" applyFont="1" applyFill="1" applyBorder="1" applyAlignment="1" applyProtection="1">
      <alignment horizontal="center" vertical="center" wrapText="1"/>
    </xf>
    <xf numFmtId="0" fontId="10" fillId="2" borderId="35" xfId="0" applyFont="1" applyFill="1" applyBorder="1" applyAlignment="1" applyProtection="1">
      <alignment horizontal="center" vertical="center" wrapText="1"/>
    </xf>
    <xf numFmtId="0" fontId="10" fillId="2" borderId="59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77" xfId="0" applyFont="1" applyFill="1" applyBorder="1" applyAlignment="1" applyProtection="1">
      <alignment horizontal="center" vertical="center" wrapText="1"/>
      <protection locked="0"/>
    </xf>
    <xf numFmtId="0" fontId="15" fillId="0" borderId="81" xfId="0" applyFont="1" applyFill="1" applyBorder="1" applyAlignment="1" applyProtection="1">
      <alignment horizontal="center" vertical="center" wrapText="1"/>
      <protection locked="0"/>
    </xf>
    <xf numFmtId="0" fontId="14" fillId="2" borderId="61" xfId="0" applyFont="1" applyFill="1" applyBorder="1" applyAlignment="1" applyProtection="1">
      <alignment horizontal="center" vertical="center" wrapText="1"/>
    </xf>
    <xf numFmtId="0" fontId="14" fillId="2" borderId="69" xfId="0" applyFont="1" applyFill="1" applyBorder="1" applyAlignment="1" applyProtection="1">
      <alignment horizontal="center" vertical="center" wrapText="1"/>
    </xf>
    <xf numFmtId="0" fontId="15" fillId="2" borderId="61" xfId="0" applyFont="1" applyFill="1" applyBorder="1" applyAlignment="1" applyProtection="1">
      <alignment horizontal="center" vertical="center"/>
    </xf>
    <xf numFmtId="0" fontId="15" fillId="2" borderId="69" xfId="0" applyFont="1" applyFill="1" applyBorder="1" applyAlignment="1" applyProtection="1">
      <alignment horizontal="center" vertical="center"/>
    </xf>
    <xf numFmtId="0" fontId="15" fillId="0" borderId="79" xfId="0" applyFont="1" applyFill="1" applyBorder="1" applyAlignment="1" applyProtection="1">
      <alignment horizontal="left" vertical="center" wrapText="1"/>
    </xf>
    <xf numFmtId="0" fontId="15" fillId="0" borderId="80" xfId="0" applyFont="1" applyFill="1" applyBorder="1" applyAlignment="1" applyProtection="1">
      <alignment horizontal="left" vertical="center" wrapText="1"/>
    </xf>
    <xf numFmtId="0" fontId="15" fillId="0" borderId="78" xfId="0" applyFont="1" applyFill="1" applyBorder="1" applyAlignment="1" applyProtection="1">
      <alignment horizontal="right" vertical="center" wrapText="1"/>
      <protection locked="0"/>
    </xf>
    <xf numFmtId="0" fontId="15" fillId="0" borderId="79" xfId="0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right"/>
    </xf>
    <xf numFmtId="0" fontId="15" fillId="0" borderId="61" xfId="0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Fill="1" applyBorder="1" applyAlignment="1" applyProtection="1">
      <alignment horizontal="center" vertical="center" wrapText="1"/>
      <protection locked="0"/>
    </xf>
    <xf numFmtId="0" fontId="15" fillId="2" borderId="78" xfId="0" applyNumberFormat="1" applyFont="1" applyFill="1" applyBorder="1" applyAlignment="1" applyProtection="1">
      <alignment horizontal="center" vertical="center" wrapText="1"/>
    </xf>
    <xf numFmtId="0" fontId="15" fillId="2" borderId="80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9" fillId="2" borderId="75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91" xfId="0" applyFont="1" applyFill="1" applyBorder="1" applyAlignment="1" applyProtection="1">
      <alignment horizontal="center" vertical="center"/>
    </xf>
    <xf numFmtId="0" fontId="9" fillId="2" borderId="74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75" xfId="0" applyFont="1" applyFill="1" applyBorder="1" applyAlignment="1" applyProtection="1">
      <alignment horizontal="center" vertical="center" wrapText="1"/>
    </xf>
    <xf numFmtId="0" fontId="9" fillId="2" borderId="7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0" fillId="2" borderId="99" xfId="0" applyFont="1" applyFill="1" applyBorder="1" applyAlignment="1" applyProtection="1">
      <alignment horizontal="center" vertical="center" wrapText="1"/>
    </xf>
    <xf numFmtId="0" fontId="10" fillId="2" borderId="92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91" xfId="0" applyFont="1" applyFill="1" applyBorder="1" applyAlignment="1" applyProtection="1">
      <alignment horizontal="center" vertical="center" wrapText="1"/>
    </xf>
    <xf numFmtId="0" fontId="10" fillId="2" borderId="93" xfId="0" applyFont="1" applyFill="1" applyBorder="1" applyAlignment="1" applyProtection="1">
      <alignment horizontal="center" vertical="center" wrapText="1"/>
    </xf>
    <xf numFmtId="0" fontId="10" fillId="2" borderId="61" xfId="0" applyFont="1" applyFill="1" applyBorder="1" applyAlignment="1" applyProtection="1">
      <alignment horizontal="center" vertical="center"/>
    </xf>
    <xf numFmtId="0" fontId="10" fillId="2" borderId="66" xfId="0" applyFont="1" applyFill="1" applyBorder="1" applyAlignment="1" applyProtection="1">
      <alignment horizontal="center" vertical="center"/>
    </xf>
    <xf numFmtId="1" fontId="10" fillId="2" borderId="64" xfId="0" applyNumberFormat="1" applyFont="1" applyFill="1" applyBorder="1" applyAlignment="1" applyProtection="1">
      <alignment horizontal="center" vertical="center"/>
    </xf>
    <xf numFmtId="1" fontId="10" fillId="2" borderId="13" xfId="0" applyNumberFormat="1" applyFont="1" applyFill="1" applyBorder="1" applyAlignment="1" applyProtection="1">
      <alignment horizontal="center" vertical="center"/>
    </xf>
    <xf numFmtId="1" fontId="10" fillId="2" borderId="65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</xf>
    <xf numFmtId="0" fontId="10" fillId="2" borderId="7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89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91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/>
    </xf>
    <xf numFmtId="0" fontId="0" fillId="0" borderId="4" xfId="0" applyBorder="1"/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right" vertical="center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95" xfId="0" applyFont="1" applyFill="1" applyBorder="1" applyAlignment="1" applyProtection="1">
      <alignment horizontal="center" vertical="center"/>
    </xf>
    <xf numFmtId="0" fontId="5" fillId="2" borderId="75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4" fontId="2" fillId="0" borderId="86" xfId="0" applyNumberFormat="1" applyFont="1" applyBorder="1" applyAlignment="1" applyProtection="1">
      <alignment horizontal="center" vertical="center"/>
      <protection locked="0"/>
    </xf>
    <xf numFmtId="4" fontId="2" fillId="0" borderId="86" xfId="0" applyNumberFormat="1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vertical="center"/>
      <protection locked="0"/>
    </xf>
    <xf numFmtId="4" fontId="2" fillId="0" borderId="86" xfId="0" applyNumberFormat="1" applyFont="1" applyBorder="1" applyAlignment="1" applyProtection="1">
      <alignment vertical="center"/>
      <protection locked="0"/>
    </xf>
    <xf numFmtId="4" fontId="2" fillId="0" borderId="42" xfId="0" applyNumberFormat="1" applyFont="1" applyBorder="1" applyAlignment="1" applyProtection="1">
      <alignment horizontal="center" vertical="center"/>
      <protection locked="0"/>
    </xf>
    <xf numFmtId="4" fontId="2" fillId="0" borderId="42" xfId="0" applyNumberFormat="1" applyFont="1" applyBorder="1" applyAlignment="1" applyProtection="1">
      <alignment vertical="center"/>
      <protection locked="0"/>
    </xf>
    <xf numFmtId="4" fontId="2" fillId="0" borderId="42" xfId="0" applyNumberFormat="1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 wrapText="1" readingOrder="1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4" fontId="2" fillId="0" borderId="37" xfId="0" applyNumberFormat="1" applyFont="1" applyBorder="1" applyAlignment="1" applyProtection="1">
      <alignment horizontal="right" vertical="center"/>
      <protection locked="0"/>
    </xf>
    <xf numFmtId="166" fontId="11" fillId="0" borderId="75" xfId="0" applyNumberFormat="1" applyFont="1" applyBorder="1" applyAlignment="1" applyProtection="1">
      <alignment horizontal="right" vertical="center"/>
      <protection locked="0"/>
    </xf>
    <xf numFmtId="166" fontId="11" fillId="0" borderId="76" xfId="0" applyNumberFormat="1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 applyProtection="1">
      <alignment horizontal="right" vertical="center"/>
      <protection locked="0"/>
    </xf>
    <xf numFmtId="166" fontId="11" fillId="0" borderId="17" xfId="0" applyNumberFormat="1" applyFont="1" applyBorder="1" applyAlignment="1" applyProtection="1">
      <alignment horizontal="right" vertical="center"/>
      <protection locked="0"/>
    </xf>
    <xf numFmtId="166" fontId="11" fillId="0" borderId="49" xfId="0" applyNumberFormat="1" applyFont="1" applyBorder="1" applyAlignment="1" applyProtection="1">
      <alignment horizontal="right" vertical="center"/>
      <protection locked="0"/>
    </xf>
    <xf numFmtId="167" fontId="11" fillId="0" borderId="17" xfId="0" applyNumberFormat="1" applyFont="1" applyBorder="1" applyAlignment="1" applyProtection="1">
      <alignment horizontal="right" vertical="center"/>
      <protection locked="0"/>
    </xf>
    <xf numFmtId="4" fontId="11" fillId="0" borderId="17" xfId="0" applyNumberFormat="1" applyFont="1" applyBorder="1" applyAlignment="1" applyProtection="1">
      <alignment horizontal="right" vertical="center"/>
      <protection locked="0"/>
    </xf>
    <xf numFmtId="4" fontId="11" fillId="0" borderId="49" xfId="0" applyNumberFormat="1" applyFont="1" applyBorder="1" applyAlignment="1" applyProtection="1">
      <alignment horizontal="right" vertical="center"/>
      <protection locked="0"/>
    </xf>
    <xf numFmtId="168" fontId="2" fillId="0" borderId="29" xfId="0" applyNumberFormat="1" applyFont="1" applyBorder="1" applyAlignment="1" applyProtection="1">
      <alignment horizontal="center" vertical="center"/>
      <protection locked="0"/>
    </xf>
    <xf numFmtId="168" fontId="2" fillId="0" borderId="101" xfId="0" applyNumberFormat="1" applyFont="1" applyBorder="1" applyAlignment="1" applyProtection="1">
      <alignment horizontal="center" vertical="center"/>
      <protection locked="0"/>
    </xf>
    <xf numFmtId="168" fontId="2" fillId="0" borderId="101" xfId="0" applyNumberFormat="1" applyFont="1" applyBorder="1" applyAlignment="1" applyProtection="1">
      <alignment horizontal="center" vertical="center"/>
      <protection locked="0" hidden="1"/>
    </xf>
    <xf numFmtId="168" fontId="11" fillId="0" borderId="17" xfId="0" applyNumberFormat="1" applyFont="1" applyBorder="1" applyAlignment="1" applyProtection="1">
      <alignment horizontal="right" vertical="center"/>
      <protection locked="0"/>
    </xf>
    <xf numFmtId="168" fontId="11" fillId="0" borderId="49" xfId="0" applyNumberFormat="1" applyFont="1" applyBorder="1" applyAlignment="1" applyProtection="1">
      <alignment horizontal="right" vertical="center"/>
      <protection locked="0"/>
    </xf>
    <xf numFmtId="2" fontId="11" fillId="0" borderId="17" xfId="0" applyNumberFormat="1" applyFont="1" applyBorder="1" applyProtection="1">
      <protection locked="0"/>
    </xf>
    <xf numFmtId="2" fontId="11" fillId="0" borderId="17" xfId="0" applyNumberFormat="1" applyFont="1" applyBorder="1" applyAlignment="1" applyProtection="1">
      <alignment horizontal="right" vertical="center"/>
      <protection locked="0"/>
    </xf>
    <xf numFmtId="167" fontId="11" fillId="0" borderId="17" xfId="0" applyNumberFormat="1" applyFont="1" applyBorder="1" applyProtection="1">
      <protection locked="0"/>
    </xf>
    <xf numFmtId="2" fontId="16" fillId="0" borderId="91" xfId="2" applyNumberFormat="1" applyFont="1" applyBorder="1" applyAlignment="1" applyProtection="1">
      <alignment horizontal="center" vertical="center"/>
      <protection locked="0"/>
    </xf>
  </cellXfs>
  <cellStyles count="3">
    <cellStyle name="Excel Built-in Normal" xfId="2" xr:uid="{00000000-0005-0000-0000-000002000000}"/>
    <cellStyle name="Įprastas" xfId="0" builtinId="0"/>
    <cellStyle name="Normal 2" xfId="1" xr:uid="{00000000-0005-0000-0000-000001000000}"/>
  </cellStyles>
  <dxfs count="4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indexed="1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vulienes_Kopija%20Baziniu%20kainu%20perskaiciavimo%20skaiciuokle_2019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 vykdymas 38 priedas"/>
      <sheetName val="Realizacija 16 priedas"/>
      <sheetName val="IlgT 17 pr."/>
      <sheetName val="8 pr."/>
      <sheetName val="9 pr."/>
      <sheetName val="17 pr. papild."/>
      <sheetName val="ElEn 19 pr."/>
      <sheetName val="36 pr."/>
      <sheetName val="37 pr."/>
      <sheetName val="Apskaitos v. 25 pr."/>
      <sheetName val="2017 met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K18">
            <v>0.88</v>
          </cell>
          <cell r="L18">
            <v>1.48</v>
          </cell>
          <cell r="M18">
            <v>0.81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A49" zoomScale="80" zoomScaleNormal="80" workbookViewId="0">
      <selection activeCell="S42" sqref="S42"/>
    </sheetView>
  </sheetViews>
  <sheetFormatPr defaultRowHeight="14.4" x14ac:dyDescent="0.3"/>
  <cols>
    <col min="1" max="1" width="7" style="1" customWidth="1"/>
    <col min="2" max="2" width="61.44140625" style="1" customWidth="1"/>
    <col min="3" max="3" width="4.44140625" style="1" customWidth="1"/>
    <col min="4" max="4" width="11.44140625" style="1" customWidth="1"/>
    <col min="5" max="5" width="4.33203125" style="1" customWidth="1"/>
    <col min="6" max="6" width="11.44140625" style="1" customWidth="1"/>
    <col min="7" max="7" width="4" style="1" customWidth="1"/>
    <col min="8" max="8" width="11.44140625" style="1" customWidth="1"/>
    <col min="9" max="9" width="4.6640625" style="1" customWidth="1"/>
    <col min="10" max="10" width="11.44140625" style="1" customWidth="1"/>
    <col min="11" max="11" width="5" style="1" customWidth="1"/>
    <col min="12" max="12" width="11.44140625" style="1" customWidth="1"/>
    <col min="13" max="13" width="4.33203125" style="1" customWidth="1"/>
    <col min="14" max="14" width="11.44140625" style="1" customWidth="1"/>
    <col min="15" max="15" width="5.109375" style="1" customWidth="1"/>
    <col min="16" max="16" width="11.44140625" style="1" customWidth="1"/>
    <col min="17" max="17" width="4.5546875" style="1" customWidth="1"/>
    <col min="18" max="19" width="11.44140625" style="1" customWidth="1"/>
    <col min="21" max="21" width="24.44140625" style="1" customWidth="1"/>
  </cols>
  <sheetData>
    <row r="1" spans="1:21" s="1" customFormat="1" x14ac:dyDescent="0.3">
      <c r="A1" s="629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1"/>
    </row>
    <row r="2" spans="1:21" s="1" customFormat="1" x14ac:dyDescent="0.3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1"/>
    </row>
    <row r="3" spans="1:21" s="1" customFormat="1" x14ac:dyDescent="0.3">
      <c r="A3" s="632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4"/>
    </row>
    <row r="4" spans="1:21" s="1" customForma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 s="1" customFormat="1" x14ac:dyDescent="0.3">
      <c r="A5" s="635" t="s">
        <v>2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7"/>
    </row>
    <row r="6" spans="1:21" s="1" customForma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8" spans="1:21" s="1" customFormat="1" ht="15" thickBot="1" x14ac:dyDescent="0.35">
      <c r="A8" s="6" t="s">
        <v>3</v>
      </c>
      <c r="E8" s="604" t="s">
        <v>4</v>
      </c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</row>
    <row r="9" spans="1:21" s="1" customFormat="1" x14ac:dyDescent="0.3">
      <c r="A9" s="617" t="s">
        <v>5</v>
      </c>
      <c r="B9" s="7" t="s">
        <v>6</v>
      </c>
      <c r="C9" s="620" t="s">
        <v>7</v>
      </c>
      <c r="D9" s="621"/>
      <c r="E9" s="621"/>
      <c r="F9" s="622"/>
      <c r="G9" s="612" t="s">
        <v>8</v>
      </c>
      <c r="H9" s="613"/>
      <c r="I9" s="612" t="s">
        <v>9</v>
      </c>
      <c r="J9" s="613"/>
      <c r="K9" s="612" t="s">
        <v>10</v>
      </c>
      <c r="L9" s="613"/>
      <c r="M9" s="612" t="s">
        <v>11</v>
      </c>
      <c r="N9" s="613"/>
      <c r="O9" s="612" t="s">
        <v>12</v>
      </c>
      <c r="P9" s="613"/>
      <c r="Q9" s="627" t="s">
        <v>13</v>
      </c>
      <c r="R9" s="613"/>
      <c r="S9" s="623" t="s">
        <v>14</v>
      </c>
      <c r="U9" s="8"/>
    </row>
    <row r="10" spans="1:21" s="1" customFormat="1" ht="24" customHeight="1" x14ac:dyDescent="0.3">
      <c r="A10" s="618"/>
      <c r="B10" s="10"/>
      <c r="C10" s="616" t="s">
        <v>15</v>
      </c>
      <c r="D10" s="616"/>
      <c r="E10" s="616" t="s">
        <v>16</v>
      </c>
      <c r="F10" s="616"/>
      <c r="G10" s="614"/>
      <c r="H10" s="615"/>
      <c r="I10" s="614"/>
      <c r="J10" s="615"/>
      <c r="K10" s="614"/>
      <c r="L10" s="615"/>
      <c r="M10" s="614"/>
      <c r="N10" s="615"/>
      <c r="O10" s="625"/>
      <c r="P10" s="626"/>
      <c r="Q10" s="628"/>
      <c r="R10" s="626"/>
      <c r="S10" s="624"/>
      <c r="U10" s="8"/>
    </row>
    <row r="11" spans="1:21" s="1" customFormat="1" ht="26.25" customHeight="1" thickBot="1" x14ac:dyDescent="0.35">
      <c r="A11" s="619"/>
      <c r="B11" s="11" t="s">
        <v>17</v>
      </c>
      <c r="C11" s="12" t="s">
        <v>18</v>
      </c>
      <c r="D11" s="12" t="s">
        <v>3</v>
      </c>
      <c r="E11" s="12" t="s">
        <v>18</v>
      </c>
      <c r="F11" s="12" t="s">
        <v>3</v>
      </c>
      <c r="G11" s="12" t="s">
        <v>19</v>
      </c>
      <c r="H11" s="12" t="s">
        <v>19</v>
      </c>
      <c r="I11" s="12" t="s">
        <v>18</v>
      </c>
      <c r="J11" s="12" t="s">
        <v>3</v>
      </c>
      <c r="K11" s="12" t="s">
        <v>18</v>
      </c>
      <c r="L11" s="12" t="s">
        <v>3</v>
      </c>
      <c r="M11" s="12" t="s">
        <v>18</v>
      </c>
      <c r="N11" s="12" t="s">
        <v>3</v>
      </c>
      <c r="O11" s="12" t="s">
        <v>18</v>
      </c>
      <c r="P11" s="12" t="s">
        <v>3</v>
      </c>
      <c r="Q11" s="12" t="s">
        <v>18</v>
      </c>
      <c r="R11" s="12" t="s">
        <v>3</v>
      </c>
      <c r="S11" s="13" t="s">
        <v>3</v>
      </c>
      <c r="U11" s="8"/>
    </row>
    <row r="12" spans="1:21" s="1" customFormat="1" ht="15" thickBot="1" x14ac:dyDescent="0.3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6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5">
        <v>14</v>
      </c>
      <c r="O12" s="15">
        <v>15</v>
      </c>
      <c r="P12" s="17">
        <v>16</v>
      </c>
      <c r="Q12" s="18">
        <v>17</v>
      </c>
      <c r="R12" s="18">
        <v>18</v>
      </c>
      <c r="S12" s="19">
        <v>19</v>
      </c>
      <c r="U12" s="8"/>
    </row>
    <row r="13" spans="1:21" s="1" customFormat="1" ht="28.2" thickBot="1" x14ac:dyDescent="0.35">
      <c r="A13" s="20" t="s">
        <v>20</v>
      </c>
      <c r="B13" s="21" t="s">
        <v>21</v>
      </c>
      <c r="C13" s="22" t="s">
        <v>19</v>
      </c>
      <c r="D13" s="23">
        <f>SUM(D14,D24)</f>
        <v>0</v>
      </c>
      <c r="E13" s="24" t="s">
        <v>19</v>
      </c>
      <c r="F13" s="23">
        <f>SUM(F14,F24)</f>
        <v>0</v>
      </c>
      <c r="G13" s="25" t="s">
        <v>19</v>
      </c>
      <c r="H13" s="23">
        <f>SUM(H14,H24)</f>
        <v>0</v>
      </c>
      <c r="I13" s="26" t="s">
        <v>19</v>
      </c>
      <c r="J13" s="23">
        <f>SUM(J14,J24)</f>
        <v>0</v>
      </c>
      <c r="K13" s="26" t="s">
        <v>19</v>
      </c>
      <c r="L13" s="23">
        <f>SUM(L14,L24)</f>
        <v>0</v>
      </c>
      <c r="M13" s="26" t="s">
        <v>19</v>
      </c>
      <c r="N13" s="23">
        <f>SUM(N14,N24)</f>
        <v>0</v>
      </c>
      <c r="O13" s="25" t="s">
        <v>19</v>
      </c>
      <c r="P13" s="23">
        <f>SUM(P14,P24)</f>
        <v>0</v>
      </c>
      <c r="Q13" s="27" t="s">
        <v>19</v>
      </c>
      <c r="R13" s="23">
        <f>SUM(R14,R24)</f>
        <v>0</v>
      </c>
      <c r="S13" s="28">
        <f>SUM(D13,F13,H13,J13,L13,N13,P13,R13)</f>
        <v>0</v>
      </c>
      <c r="U13" s="8"/>
    </row>
    <row r="14" spans="1:21" s="1" customFormat="1" ht="27" thickTop="1" x14ac:dyDescent="0.3">
      <c r="A14" s="29" t="s">
        <v>22</v>
      </c>
      <c r="B14" s="30" t="s">
        <v>23</v>
      </c>
      <c r="C14" s="31" t="s">
        <v>19</v>
      </c>
      <c r="D14" s="32">
        <f>SUM(D15:D23)</f>
        <v>0</v>
      </c>
      <c r="E14" s="31" t="s">
        <v>19</v>
      </c>
      <c r="F14" s="32">
        <f>SUM(F15:F23)</f>
        <v>0</v>
      </c>
      <c r="G14" s="33" t="s">
        <v>19</v>
      </c>
      <c r="H14" s="32">
        <f>SUM(H18,H19,H22)</f>
        <v>0</v>
      </c>
      <c r="I14" s="33" t="s">
        <v>19</v>
      </c>
      <c r="J14" s="32">
        <f>SUM(J15:J23)</f>
        <v>0</v>
      </c>
      <c r="K14" s="33" t="s">
        <v>19</v>
      </c>
      <c r="L14" s="34">
        <f>SUM(L15,L16,L17,L18,L19,L20,L21,L22,L23)</f>
        <v>0</v>
      </c>
      <c r="M14" s="33" t="s">
        <v>19</v>
      </c>
      <c r="N14" s="32">
        <f>SUM(N15:N23)</f>
        <v>0</v>
      </c>
      <c r="O14" s="33" t="s">
        <v>19</v>
      </c>
      <c r="P14" s="32">
        <f>SUM(P15:P23)</f>
        <v>0</v>
      </c>
      <c r="Q14" s="33" t="s">
        <v>19</v>
      </c>
      <c r="R14" s="32">
        <f>SUM(R15:R23)</f>
        <v>0</v>
      </c>
      <c r="S14" s="35">
        <f>SUM(D14,F14,H14,J14,L14,N14,P14,R14)</f>
        <v>0</v>
      </c>
    </row>
    <row r="15" spans="1:21" s="1" customFormat="1" x14ac:dyDescent="0.3">
      <c r="A15" s="36" t="s">
        <v>24</v>
      </c>
      <c r="B15" s="37" t="s">
        <v>25</v>
      </c>
      <c r="C15" s="38" t="s">
        <v>19</v>
      </c>
      <c r="D15" s="39">
        <v>0</v>
      </c>
      <c r="E15" s="38" t="s">
        <v>19</v>
      </c>
      <c r="F15" s="39">
        <v>0</v>
      </c>
      <c r="G15" s="40" t="s">
        <v>19</v>
      </c>
      <c r="H15" s="41" t="s">
        <v>19</v>
      </c>
      <c r="I15" s="40" t="s">
        <v>19</v>
      </c>
      <c r="J15" s="39">
        <v>0</v>
      </c>
      <c r="K15" s="40" t="s">
        <v>19</v>
      </c>
      <c r="L15" s="39">
        <v>0</v>
      </c>
      <c r="M15" s="40" t="s">
        <v>19</v>
      </c>
      <c r="N15" s="39">
        <v>0</v>
      </c>
      <c r="O15" s="40" t="s">
        <v>19</v>
      </c>
      <c r="P15" s="39">
        <v>0</v>
      </c>
      <c r="Q15" s="40" t="s">
        <v>19</v>
      </c>
      <c r="R15" s="39">
        <v>0</v>
      </c>
      <c r="S15" s="42">
        <f>SUM(D15,F15,J15,L15,N15,P15,R15)</f>
        <v>0</v>
      </c>
    </row>
    <row r="16" spans="1:21" s="1" customFormat="1" x14ac:dyDescent="0.3">
      <c r="A16" s="36" t="s">
        <v>26</v>
      </c>
      <c r="B16" s="37" t="s">
        <v>27</v>
      </c>
      <c r="C16" s="43" t="s">
        <v>19</v>
      </c>
      <c r="D16" s="44">
        <v>0</v>
      </c>
      <c r="E16" s="43" t="s">
        <v>19</v>
      </c>
      <c r="F16" s="44">
        <v>0</v>
      </c>
      <c r="G16" s="45" t="s">
        <v>19</v>
      </c>
      <c r="H16" s="46" t="s">
        <v>19</v>
      </c>
      <c r="I16" s="45" t="s">
        <v>19</v>
      </c>
      <c r="J16" s="44">
        <v>0</v>
      </c>
      <c r="K16" s="45" t="s">
        <v>19</v>
      </c>
      <c r="L16" s="44">
        <v>0</v>
      </c>
      <c r="M16" s="45" t="s">
        <v>19</v>
      </c>
      <c r="N16" s="44">
        <v>0</v>
      </c>
      <c r="O16" s="45" t="s">
        <v>19</v>
      </c>
      <c r="P16" s="44">
        <v>0</v>
      </c>
      <c r="Q16" s="45" t="s">
        <v>19</v>
      </c>
      <c r="R16" s="44">
        <v>0</v>
      </c>
      <c r="S16" s="42">
        <f>SUM(D16,F16,J16,L16,N16,P16,R16)</f>
        <v>0</v>
      </c>
    </row>
    <row r="17" spans="1:19" s="1" customFormat="1" x14ac:dyDescent="0.3">
      <c r="A17" s="36" t="s">
        <v>28</v>
      </c>
      <c r="B17" s="37" t="s">
        <v>29</v>
      </c>
      <c r="C17" s="43" t="s">
        <v>19</v>
      </c>
      <c r="D17" s="44">
        <v>0</v>
      </c>
      <c r="E17" s="43" t="s">
        <v>19</v>
      </c>
      <c r="F17" s="44">
        <v>0</v>
      </c>
      <c r="G17" s="45" t="s">
        <v>19</v>
      </c>
      <c r="H17" s="46" t="s">
        <v>19</v>
      </c>
      <c r="I17" s="45" t="s">
        <v>19</v>
      </c>
      <c r="J17" s="44">
        <v>0</v>
      </c>
      <c r="K17" s="45" t="s">
        <v>19</v>
      </c>
      <c r="L17" s="44">
        <v>0</v>
      </c>
      <c r="M17" s="45" t="s">
        <v>19</v>
      </c>
      <c r="N17" s="44">
        <v>0</v>
      </c>
      <c r="O17" s="45" t="s">
        <v>19</v>
      </c>
      <c r="P17" s="44">
        <v>0</v>
      </c>
      <c r="Q17" s="45" t="s">
        <v>19</v>
      </c>
      <c r="R17" s="44">
        <v>0</v>
      </c>
      <c r="S17" s="42">
        <f>SUM(D17,F17,J17,L17,N17,P17,R17)</f>
        <v>0</v>
      </c>
    </row>
    <row r="18" spans="1:19" s="1" customFormat="1" x14ac:dyDescent="0.3">
      <c r="A18" s="36" t="s">
        <v>30</v>
      </c>
      <c r="B18" s="37" t="s">
        <v>31</v>
      </c>
      <c r="C18" s="43" t="s">
        <v>19</v>
      </c>
      <c r="D18" s="44">
        <v>0</v>
      </c>
      <c r="E18" s="43" t="s">
        <v>19</v>
      </c>
      <c r="F18" s="44">
        <v>0</v>
      </c>
      <c r="G18" s="45" t="s">
        <v>19</v>
      </c>
      <c r="H18" s="47">
        <v>0</v>
      </c>
      <c r="I18" s="45" t="s">
        <v>19</v>
      </c>
      <c r="J18" s="44">
        <v>0</v>
      </c>
      <c r="K18" s="45" t="s">
        <v>19</v>
      </c>
      <c r="L18" s="44">
        <v>0</v>
      </c>
      <c r="M18" s="45" t="s">
        <v>19</v>
      </c>
      <c r="N18" s="44">
        <v>0</v>
      </c>
      <c r="O18" s="45" t="s">
        <v>19</v>
      </c>
      <c r="P18" s="44">
        <v>0</v>
      </c>
      <c r="Q18" s="45" t="s">
        <v>19</v>
      </c>
      <c r="R18" s="44">
        <v>0</v>
      </c>
      <c r="S18" s="42">
        <f>SUM(D18,F18,J18,L18,N18,P18,R18,H18)</f>
        <v>0</v>
      </c>
    </row>
    <row r="19" spans="1:19" s="1" customFormat="1" x14ac:dyDescent="0.3">
      <c r="A19" s="36" t="s">
        <v>32</v>
      </c>
      <c r="B19" s="37" t="s">
        <v>33</v>
      </c>
      <c r="C19" s="43" t="s">
        <v>19</v>
      </c>
      <c r="D19" s="44">
        <v>0</v>
      </c>
      <c r="E19" s="43" t="s">
        <v>19</v>
      </c>
      <c r="F19" s="44">
        <v>0</v>
      </c>
      <c r="G19" s="45" t="s">
        <v>19</v>
      </c>
      <c r="H19" s="47">
        <v>0</v>
      </c>
      <c r="I19" s="45" t="s">
        <v>19</v>
      </c>
      <c r="J19" s="44">
        <v>0</v>
      </c>
      <c r="K19" s="45" t="s">
        <v>19</v>
      </c>
      <c r="L19" s="44">
        <v>0</v>
      </c>
      <c r="M19" s="45" t="s">
        <v>19</v>
      </c>
      <c r="N19" s="44">
        <v>0</v>
      </c>
      <c r="O19" s="45" t="s">
        <v>19</v>
      </c>
      <c r="P19" s="44">
        <v>0</v>
      </c>
      <c r="Q19" s="45" t="s">
        <v>19</v>
      </c>
      <c r="R19" s="44">
        <v>0</v>
      </c>
      <c r="S19" s="42">
        <f>SUM(D19,F19,J19,L19,N19,P19,R19,H19)</f>
        <v>0</v>
      </c>
    </row>
    <row r="20" spans="1:19" s="1" customFormat="1" x14ac:dyDescent="0.3">
      <c r="A20" s="36" t="s">
        <v>34</v>
      </c>
      <c r="B20" s="37" t="s">
        <v>35</v>
      </c>
      <c r="C20" s="43" t="s">
        <v>19</v>
      </c>
      <c r="D20" s="44">
        <v>0</v>
      </c>
      <c r="E20" s="43" t="s">
        <v>19</v>
      </c>
      <c r="F20" s="44">
        <v>0</v>
      </c>
      <c r="G20" s="45" t="s">
        <v>19</v>
      </c>
      <c r="H20" s="46" t="s">
        <v>19</v>
      </c>
      <c r="I20" s="45" t="s">
        <v>19</v>
      </c>
      <c r="J20" s="44">
        <v>0</v>
      </c>
      <c r="K20" s="45" t="s">
        <v>19</v>
      </c>
      <c r="L20" s="44">
        <v>0</v>
      </c>
      <c r="M20" s="45" t="s">
        <v>19</v>
      </c>
      <c r="N20" s="44">
        <v>0</v>
      </c>
      <c r="O20" s="45" t="s">
        <v>19</v>
      </c>
      <c r="P20" s="44">
        <v>0</v>
      </c>
      <c r="Q20" s="45" t="s">
        <v>19</v>
      </c>
      <c r="R20" s="44">
        <v>0</v>
      </c>
      <c r="S20" s="42">
        <f>SUM(D20,F20,J20,L20,N20,P20,R20)</f>
        <v>0</v>
      </c>
    </row>
    <row r="21" spans="1:19" s="1" customFormat="1" x14ac:dyDescent="0.3">
      <c r="A21" s="36" t="s">
        <v>36</v>
      </c>
      <c r="B21" s="37" t="s">
        <v>37</v>
      </c>
      <c r="C21" s="43" t="s">
        <v>19</v>
      </c>
      <c r="D21" s="44">
        <v>0</v>
      </c>
      <c r="E21" s="43" t="s">
        <v>19</v>
      </c>
      <c r="F21" s="44">
        <v>0</v>
      </c>
      <c r="G21" s="45" t="s">
        <v>19</v>
      </c>
      <c r="H21" s="46" t="s">
        <v>19</v>
      </c>
      <c r="I21" s="45" t="s">
        <v>19</v>
      </c>
      <c r="J21" s="44">
        <v>0</v>
      </c>
      <c r="K21" s="45" t="s">
        <v>19</v>
      </c>
      <c r="L21" s="44">
        <v>0</v>
      </c>
      <c r="M21" s="45" t="s">
        <v>19</v>
      </c>
      <c r="N21" s="44">
        <v>0</v>
      </c>
      <c r="O21" s="45" t="s">
        <v>19</v>
      </c>
      <c r="P21" s="44">
        <v>0</v>
      </c>
      <c r="Q21" s="45" t="s">
        <v>19</v>
      </c>
      <c r="R21" s="44">
        <v>0</v>
      </c>
      <c r="S21" s="42">
        <f>SUM(D21,F21,J21,L21,N21,P21,R21)</f>
        <v>0</v>
      </c>
    </row>
    <row r="22" spans="1:19" s="1" customFormat="1" x14ac:dyDescent="0.3">
      <c r="A22" s="36" t="s">
        <v>38</v>
      </c>
      <c r="B22" s="37" t="s">
        <v>39</v>
      </c>
      <c r="C22" s="48" t="s">
        <v>19</v>
      </c>
      <c r="D22" s="49">
        <v>0</v>
      </c>
      <c r="E22" s="48" t="s">
        <v>19</v>
      </c>
      <c r="F22" s="49">
        <v>0</v>
      </c>
      <c r="G22" s="50" t="s">
        <v>19</v>
      </c>
      <c r="H22" s="51">
        <v>0</v>
      </c>
      <c r="I22" s="50" t="s">
        <v>19</v>
      </c>
      <c r="J22" s="49">
        <v>0</v>
      </c>
      <c r="K22" s="50" t="s">
        <v>19</v>
      </c>
      <c r="L22" s="49">
        <v>0</v>
      </c>
      <c r="M22" s="50" t="s">
        <v>19</v>
      </c>
      <c r="N22" s="49">
        <v>0</v>
      </c>
      <c r="O22" s="50" t="s">
        <v>19</v>
      </c>
      <c r="P22" s="49">
        <v>0</v>
      </c>
      <c r="Q22" s="50" t="s">
        <v>19</v>
      </c>
      <c r="R22" s="49">
        <v>0</v>
      </c>
      <c r="S22" s="42">
        <f>SUM(D22,F22,J22,L22,N22,P22,R22,H22)</f>
        <v>0</v>
      </c>
    </row>
    <row r="23" spans="1:19" s="1" customFormat="1" ht="15" thickBot="1" x14ac:dyDescent="0.35">
      <c r="A23" s="52" t="s">
        <v>40</v>
      </c>
      <c r="B23" s="53" t="s">
        <v>41</v>
      </c>
      <c r="C23" s="54" t="s">
        <v>19</v>
      </c>
      <c r="D23" s="55">
        <v>0</v>
      </c>
      <c r="E23" s="54" t="s">
        <v>19</v>
      </c>
      <c r="F23" s="55">
        <v>0</v>
      </c>
      <c r="G23" s="56" t="s">
        <v>19</v>
      </c>
      <c r="H23" s="57" t="s">
        <v>19</v>
      </c>
      <c r="I23" s="56" t="s">
        <v>19</v>
      </c>
      <c r="J23" s="55">
        <v>0</v>
      </c>
      <c r="K23" s="56" t="s">
        <v>19</v>
      </c>
      <c r="L23" s="55">
        <v>0</v>
      </c>
      <c r="M23" s="56" t="s">
        <v>19</v>
      </c>
      <c r="N23" s="55">
        <v>0</v>
      </c>
      <c r="O23" s="56" t="s">
        <v>19</v>
      </c>
      <c r="P23" s="55">
        <v>0</v>
      </c>
      <c r="Q23" s="56" t="s">
        <v>19</v>
      </c>
      <c r="R23" s="55">
        <v>0</v>
      </c>
      <c r="S23" s="58">
        <f>SUM(D23,F23,J23,L23,N23,P23,R23)</f>
        <v>0</v>
      </c>
    </row>
    <row r="24" spans="1:19" s="1" customFormat="1" ht="27" thickTop="1" x14ac:dyDescent="0.3">
      <c r="A24" s="29" t="s">
        <v>42</v>
      </c>
      <c r="B24" s="59" t="s">
        <v>43</v>
      </c>
      <c r="C24" s="60" t="s">
        <v>19</v>
      </c>
      <c r="D24" s="61">
        <f>SUM(D25,D26)</f>
        <v>0</v>
      </c>
      <c r="E24" s="60" t="s">
        <v>19</v>
      </c>
      <c r="F24" s="61">
        <f>SUM(F25,F26)</f>
        <v>0</v>
      </c>
      <c r="G24" s="62" t="s">
        <v>19</v>
      </c>
      <c r="H24" s="61">
        <f>SUM(H25,H26)</f>
        <v>0</v>
      </c>
      <c r="I24" s="62" t="s">
        <v>19</v>
      </c>
      <c r="J24" s="61">
        <f>SUM(J25,J26)</f>
        <v>0</v>
      </c>
      <c r="K24" s="62" t="s">
        <v>19</v>
      </c>
      <c r="L24" s="61">
        <f>SUM(L25,L26)</f>
        <v>0</v>
      </c>
      <c r="M24" s="62" t="s">
        <v>19</v>
      </c>
      <c r="N24" s="61">
        <f>SUM(N25,N26)</f>
        <v>0</v>
      </c>
      <c r="O24" s="62" t="s">
        <v>19</v>
      </c>
      <c r="P24" s="61">
        <f>SUM(P25,P26)</f>
        <v>0</v>
      </c>
      <c r="Q24" s="62" t="s">
        <v>19</v>
      </c>
      <c r="R24" s="61">
        <f>SUM(R25,R26)</f>
        <v>0</v>
      </c>
      <c r="S24" s="63">
        <f>SUM(D24,F24,H24,J24,L24,N24,P24,R24)</f>
        <v>0</v>
      </c>
    </row>
    <row r="25" spans="1:19" s="1" customFormat="1" x14ac:dyDescent="0.3">
      <c r="A25" s="36" t="s">
        <v>44</v>
      </c>
      <c r="B25" s="37" t="s">
        <v>45</v>
      </c>
      <c r="C25" s="38" t="s">
        <v>19</v>
      </c>
      <c r="D25" s="64">
        <v>0</v>
      </c>
      <c r="E25" s="38" t="s">
        <v>19</v>
      </c>
      <c r="F25" s="64">
        <v>0</v>
      </c>
      <c r="G25" s="65" t="s">
        <v>19</v>
      </c>
      <c r="H25" s="66">
        <v>0</v>
      </c>
      <c r="I25" s="65" t="s">
        <v>19</v>
      </c>
      <c r="J25" s="64">
        <v>0</v>
      </c>
      <c r="K25" s="65" t="s">
        <v>19</v>
      </c>
      <c r="L25" s="64">
        <v>0</v>
      </c>
      <c r="M25" s="65" t="s">
        <v>19</v>
      </c>
      <c r="N25" s="64">
        <v>0</v>
      </c>
      <c r="O25" s="65" t="s">
        <v>19</v>
      </c>
      <c r="P25" s="64">
        <v>0</v>
      </c>
      <c r="Q25" s="65" t="s">
        <v>19</v>
      </c>
      <c r="R25" s="64">
        <v>0</v>
      </c>
      <c r="S25" s="67">
        <f>SUM(D25,F25,H25,J25,L25,N25,P25,R25)</f>
        <v>0</v>
      </c>
    </row>
    <row r="26" spans="1:19" s="1" customFormat="1" ht="15" thickBot="1" x14ac:dyDescent="0.35">
      <c r="A26" s="52" t="s">
        <v>46</v>
      </c>
      <c r="B26" s="53" t="s">
        <v>47</v>
      </c>
      <c r="C26" s="54" t="s">
        <v>19</v>
      </c>
      <c r="D26" s="68">
        <v>0</v>
      </c>
      <c r="E26" s="54" t="s">
        <v>19</v>
      </c>
      <c r="F26" s="68">
        <v>0</v>
      </c>
      <c r="G26" s="69" t="s">
        <v>19</v>
      </c>
      <c r="H26" s="70">
        <v>0</v>
      </c>
      <c r="I26" s="69" t="s">
        <v>19</v>
      </c>
      <c r="J26" s="68">
        <v>0</v>
      </c>
      <c r="K26" s="69" t="s">
        <v>19</v>
      </c>
      <c r="L26" s="68">
        <v>0</v>
      </c>
      <c r="M26" s="69" t="s">
        <v>19</v>
      </c>
      <c r="N26" s="68">
        <v>0</v>
      </c>
      <c r="O26" s="69" t="s">
        <v>19</v>
      </c>
      <c r="P26" s="68">
        <v>0</v>
      </c>
      <c r="Q26" s="69" t="s">
        <v>19</v>
      </c>
      <c r="R26" s="68">
        <v>0</v>
      </c>
      <c r="S26" s="67">
        <f>SUM(D26,F26,H26,J26,L26,N26,P26,R26)</f>
        <v>0</v>
      </c>
    </row>
    <row r="27" spans="1:19" s="1" customFormat="1" ht="33.75" customHeight="1" thickTop="1" thickBot="1" x14ac:dyDescent="0.35">
      <c r="A27" s="71" t="s">
        <v>48</v>
      </c>
      <c r="B27" s="72" t="s">
        <v>49</v>
      </c>
      <c r="C27" s="73">
        <f>SUM(C30:C38,C40,C41)</f>
        <v>0</v>
      </c>
      <c r="D27" s="74">
        <v>0</v>
      </c>
      <c r="E27" s="73">
        <f>SUM(E30:E38,E40,E41)</f>
        <v>0</v>
      </c>
      <c r="F27" s="74">
        <v>0</v>
      </c>
      <c r="G27" s="75" t="s">
        <v>19</v>
      </c>
      <c r="H27" s="76" t="s">
        <v>19</v>
      </c>
      <c r="I27" s="75">
        <f>SUM(I30:I38,I40,I41)</f>
        <v>0</v>
      </c>
      <c r="J27" s="74">
        <v>0</v>
      </c>
      <c r="K27" s="75">
        <f>SUM(K30:K38,K40,K41)</f>
        <v>0</v>
      </c>
      <c r="L27" s="74">
        <v>0</v>
      </c>
      <c r="M27" s="77">
        <f>SUM(M30:M38,M40,M41)</f>
        <v>0</v>
      </c>
      <c r="N27" s="74">
        <v>0</v>
      </c>
      <c r="O27" s="75">
        <f>SUM(O30:O38,O40,O41)</f>
        <v>0</v>
      </c>
      <c r="P27" s="74">
        <v>0</v>
      </c>
      <c r="Q27" s="75">
        <f>SUM(Q30:Q38,Q40,Q41)</f>
        <v>0</v>
      </c>
      <c r="R27" s="74">
        <v>0</v>
      </c>
      <c r="S27" s="78">
        <f>SUM(D27,F27,J27,L27,N27,P27,R27)</f>
        <v>0</v>
      </c>
    </row>
    <row r="28" spans="1:19" s="1" customFormat="1" ht="30" customHeight="1" thickTop="1" x14ac:dyDescent="0.3">
      <c r="A28" s="607" t="s">
        <v>50</v>
      </c>
      <c r="B28" s="608"/>
      <c r="C28" s="605" t="s">
        <v>51</v>
      </c>
      <c r="D28" s="606"/>
      <c r="E28" s="605" t="s">
        <v>51</v>
      </c>
      <c r="F28" s="606"/>
      <c r="G28" s="79" t="s">
        <v>19</v>
      </c>
      <c r="H28" s="79" t="s">
        <v>19</v>
      </c>
      <c r="I28" s="605" t="s">
        <v>51</v>
      </c>
      <c r="J28" s="606"/>
      <c r="K28" s="605" t="s">
        <v>51</v>
      </c>
      <c r="L28" s="606"/>
      <c r="M28" s="605" t="s">
        <v>51</v>
      </c>
      <c r="N28" s="606"/>
      <c r="O28" s="605" t="s">
        <v>51</v>
      </c>
      <c r="P28" s="606"/>
      <c r="Q28" s="605" t="s">
        <v>51</v>
      </c>
      <c r="R28" s="606"/>
      <c r="S28" s="80" t="s">
        <v>19</v>
      </c>
    </row>
    <row r="29" spans="1:19" s="1" customFormat="1" ht="26.4" x14ac:dyDescent="0.3">
      <c r="A29" s="81" t="s">
        <v>52</v>
      </c>
      <c r="B29" s="82" t="s">
        <v>53</v>
      </c>
      <c r="C29" s="83">
        <f t="shared" ref="C29:F29" si="0">SUM(C30:C38)</f>
        <v>0</v>
      </c>
      <c r="D29" s="84">
        <f t="shared" si="0"/>
        <v>0</v>
      </c>
      <c r="E29" s="83">
        <f t="shared" si="0"/>
        <v>0</v>
      </c>
      <c r="F29" s="84">
        <f t="shared" si="0"/>
        <v>0</v>
      </c>
      <c r="G29" s="85" t="s">
        <v>19</v>
      </c>
      <c r="H29" s="85" t="s">
        <v>19</v>
      </c>
      <c r="I29" s="86">
        <f t="shared" ref="I29:R29" si="1">SUM(I30:I38)</f>
        <v>0</v>
      </c>
      <c r="J29" s="84">
        <f t="shared" si="1"/>
        <v>0</v>
      </c>
      <c r="K29" s="86">
        <f t="shared" si="1"/>
        <v>0</v>
      </c>
      <c r="L29" s="84">
        <f t="shared" si="1"/>
        <v>0</v>
      </c>
      <c r="M29" s="86">
        <f t="shared" si="1"/>
        <v>0</v>
      </c>
      <c r="N29" s="84">
        <f t="shared" si="1"/>
        <v>0</v>
      </c>
      <c r="O29" s="86">
        <f t="shared" si="1"/>
        <v>0</v>
      </c>
      <c r="P29" s="84">
        <f t="shared" si="1"/>
        <v>0</v>
      </c>
      <c r="Q29" s="86">
        <f t="shared" si="1"/>
        <v>0</v>
      </c>
      <c r="R29" s="84">
        <f t="shared" si="1"/>
        <v>0</v>
      </c>
      <c r="S29" s="87">
        <f>SUM(S30:S38)</f>
        <v>0</v>
      </c>
    </row>
    <row r="30" spans="1:19" s="1" customFormat="1" x14ac:dyDescent="0.3">
      <c r="A30" s="36" t="s">
        <v>54</v>
      </c>
      <c r="B30" s="37" t="s">
        <v>25</v>
      </c>
      <c r="C30" s="88">
        <v>0</v>
      </c>
      <c r="D30" s="89">
        <f>$D$27*C30/100</f>
        <v>0</v>
      </c>
      <c r="E30" s="88">
        <v>0</v>
      </c>
      <c r="F30" s="89">
        <f>$F$27*E30/100</f>
        <v>0</v>
      </c>
      <c r="G30" s="90" t="s">
        <v>19</v>
      </c>
      <c r="H30" s="90" t="s">
        <v>19</v>
      </c>
      <c r="I30" s="88">
        <v>0</v>
      </c>
      <c r="J30" s="89">
        <f>$J$27*I30/100</f>
        <v>0</v>
      </c>
      <c r="K30" s="88">
        <v>0</v>
      </c>
      <c r="L30" s="89">
        <f>$L$27*K30/100</f>
        <v>0</v>
      </c>
      <c r="M30" s="88">
        <v>0</v>
      </c>
      <c r="N30" s="89">
        <f>$N$27*M30/100</f>
        <v>0</v>
      </c>
      <c r="O30" s="88">
        <v>0</v>
      </c>
      <c r="P30" s="89">
        <f>$P$27*O30/100</f>
        <v>0</v>
      </c>
      <c r="Q30" s="88">
        <v>0</v>
      </c>
      <c r="R30" s="89">
        <f>$R$27*Q30/100</f>
        <v>0</v>
      </c>
      <c r="S30" s="91">
        <f>SUM(D30,F30,J30,L30,N30,P30,R30)</f>
        <v>0</v>
      </c>
    </row>
    <row r="31" spans="1:19" s="1" customFormat="1" x14ac:dyDescent="0.3">
      <c r="A31" s="36" t="s">
        <v>55</v>
      </c>
      <c r="B31" s="37" t="s">
        <v>27</v>
      </c>
      <c r="C31" s="88">
        <v>0</v>
      </c>
      <c r="D31" s="89">
        <f t="shared" ref="D31:D38" si="2">$D$27*C31/100</f>
        <v>0</v>
      </c>
      <c r="E31" s="88">
        <v>0</v>
      </c>
      <c r="F31" s="89">
        <f t="shared" ref="F31:F38" si="3">$F$27*E31/100</f>
        <v>0</v>
      </c>
      <c r="G31" s="90" t="s">
        <v>19</v>
      </c>
      <c r="H31" s="90" t="s">
        <v>19</v>
      </c>
      <c r="I31" s="88">
        <v>0</v>
      </c>
      <c r="J31" s="89">
        <f t="shared" ref="J31:J41" si="4">$J$27*I31/100</f>
        <v>0</v>
      </c>
      <c r="K31" s="88">
        <v>0</v>
      </c>
      <c r="L31" s="89">
        <f t="shared" ref="L31:L41" si="5">$L$27*K31/100</f>
        <v>0</v>
      </c>
      <c r="M31" s="88">
        <v>0</v>
      </c>
      <c r="N31" s="89">
        <f t="shared" ref="N31:N38" si="6">$N$27*M31/100</f>
        <v>0</v>
      </c>
      <c r="O31" s="88">
        <v>0</v>
      </c>
      <c r="P31" s="89">
        <f t="shared" ref="P31:P41" si="7">$P$27*O31/100</f>
        <v>0</v>
      </c>
      <c r="Q31" s="88">
        <v>0</v>
      </c>
      <c r="R31" s="89">
        <f t="shared" ref="R31:R41" si="8">$R$27*Q31/100</f>
        <v>0</v>
      </c>
      <c r="S31" s="91">
        <f t="shared" ref="S31:S38" si="9">SUM(D31,F31,J31,L31,N31,P31,R31)</f>
        <v>0</v>
      </c>
    </row>
    <row r="32" spans="1:19" s="1" customFormat="1" x14ac:dyDescent="0.3">
      <c r="A32" s="36" t="s">
        <v>56</v>
      </c>
      <c r="B32" s="37" t="s">
        <v>29</v>
      </c>
      <c r="C32" s="88">
        <v>0</v>
      </c>
      <c r="D32" s="89">
        <f t="shared" si="2"/>
        <v>0</v>
      </c>
      <c r="E32" s="88">
        <v>0</v>
      </c>
      <c r="F32" s="89">
        <f t="shared" si="3"/>
        <v>0</v>
      </c>
      <c r="G32" s="90" t="s">
        <v>19</v>
      </c>
      <c r="H32" s="90" t="s">
        <v>19</v>
      </c>
      <c r="I32" s="88">
        <v>0</v>
      </c>
      <c r="J32" s="89">
        <f t="shared" si="4"/>
        <v>0</v>
      </c>
      <c r="K32" s="88">
        <v>0</v>
      </c>
      <c r="L32" s="89">
        <f t="shared" si="5"/>
        <v>0</v>
      </c>
      <c r="M32" s="88">
        <v>0</v>
      </c>
      <c r="N32" s="89">
        <f t="shared" si="6"/>
        <v>0</v>
      </c>
      <c r="O32" s="88">
        <v>0</v>
      </c>
      <c r="P32" s="89">
        <f t="shared" si="7"/>
        <v>0</v>
      </c>
      <c r="Q32" s="88">
        <v>0</v>
      </c>
      <c r="R32" s="89">
        <f t="shared" si="8"/>
        <v>0</v>
      </c>
      <c r="S32" s="91">
        <f t="shared" si="9"/>
        <v>0</v>
      </c>
    </row>
    <row r="33" spans="1:19" s="1" customFormat="1" x14ac:dyDescent="0.3">
      <c r="A33" s="36" t="s">
        <v>57</v>
      </c>
      <c r="B33" s="37" t="s">
        <v>31</v>
      </c>
      <c r="C33" s="88">
        <v>0</v>
      </c>
      <c r="D33" s="89">
        <f t="shared" si="2"/>
        <v>0</v>
      </c>
      <c r="E33" s="88">
        <v>0</v>
      </c>
      <c r="F33" s="89">
        <f t="shared" si="3"/>
        <v>0</v>
      </c>
      <c r="G33" s="90" t="s">
        <v>19</v>
      </c>
      <c r="H33" s="90" t="s">
        <v>19</v>
      </c>
      <c r="I33" s="88">
        <v>0</v>
      </c>
      <c r="J33" s="89">
        <f t="shared" si="4"/>
        <v>0</v>
      </c>
      <c r="K33" s="88">
        <v>0</v>
      </c>
      <c r="L33" s="89">
        <f t="shared" si="5"/>
        <v>0</v>
      </c>
      <c r="M33" s="88">
        <v>0</v>
      </c>
      <c r="N33" s="89">
        <f t="shared" si="6"/>
        <v>0</v>
      </c>
      <c r="O33" s="88">
        <v>0</v>
      </c>
      <c r="P33" s="89">
        <f t="shared" si="7"/>
        <v>0</v>
      </c>
      <c r="Q33" s="88">
        <v>0</v>
      </c>
      <c r="R33" s="89">
        <f t="shared" si="8"/>
        <v>0</v>
      </c>
      <c r="S33" s="91">
        <f t="shared" si="9"/>
        <v>0</v>
      </c>
    </row>
    <row r="34" spans="1:19" s="1" customFormat="1" x14ac:dyDescent="0.3">
      <c r="A34" s="36" t="s">
        <v>58</v>
      </c>
      <c r="B34" s="37" t="s">
        <v>33</v>
      </c>
      <c r="C34" s="88">
        <v>0</v>
      </c>
      <c r="D34" s="89">
        <f t="shared" si="2"/>
        <v>0</v>
      </c>
      <c r="E34" s="88">
        <v>0</v>
      </c>
      <c r="F34" s="89">
        <f t="shared" si="3"/>
        <v>0</v>
      </c>
      <c r="G34" s="90" t="s">
        <v>19</v>
      </c>
      <c r="H34" s="90" t="s">
        <v>19</v>
      </c>
      <c r="I34" s="88">
        <v>0</v>
      </c>
      <c r="J34" s="89">
        <f t="shared" si="4"/>
        <v>0</v>
      </c>
      <c r="K34" s="88">
        <v>0</v>
      </c>
      <c r="L34" s="89">
        <f t="shared" si="5"/>
        <v>0</v>
      </c>
      <c r="M34" s="88">
        <v>0</v>
      </c>
      <c r="N34" s="89">
        <f t="shared" si="6"/>
        <v>0</v>
      </c>
      <c r="O34" s="88">
        <v>0</v>
      </c>
      <c r="P34" s="89">
        <f t="shared" si="7"/>
        <v>0</v>
      </c>
      <c r="Q34" s="88">
        <v>0</v>
      </c>
      <c r="R34" s="89">
        <f t="shared" si="8"/>
        <v>0</v>
      </c>
      <c r="S34" s="91">
        <f t="shared" si="9"/>
        <v>0</v>
      </c>
    </row>
    <row r="35" spans="1:19" s="1" customFormat="1" x14ac:dyDescent="0.3">
      <c r="A35" s="36" t="s">
        <v>59</v>
      </c>
      <c r="B35" s="37" t="s">
        <v>35</v>
      </c>
      <c r="C35" s="88">
        <v>0</v>
      </c>
      <c r="D35" s="89">
        <f t="shared" si="2"/>
        <v>0</v>
      </c>
      <c r="E35" s="88">
        <v>0</v>
      </c>
      <c r="F35" s="89">
        <f t="shared" si="3"/>
        <v>0</v>
      </c>
      <c r="G35" s="90" t="s">
        <v>19</v>
      </c>
      <c r="H35" s="90" t="s">
        <v>19</v>
      </c>
      <c r="I35" s="88">
        <v>0</v>
      </c>
      <c r="J35" s="89">
        <f t="shared" si="4"/>
        <v>0</v>
      </c>
      <c r="K35" s="88">
        <v>0</v>
      </c>
      <c r="L35" s="89">
        <f t="shared" si="5"/>
        <v>0</v>
      </c>
      <c r="M35" s="88">
        <v>0</v>
      </c>
      <c r="N35" s="89">
        <f t="shared" si="6"/>
        <v>0</v>
      </c>
      <c r="O35" s="88">
        <v>0</v>
      </c>
      <c r="P35" s="89">
        <f t="shared" si="7"/>
        <v>0</v>
      </c>
      <c r="Q35" s="88">
        <v>0</v>
      </c>
      <c r="R35" s="89">
        <f t="shared" si="8"/>
        <v>0</v>
      </c>
      <c r="S35" s="91">
        <f t="shared" si="9"/>
        <v>0</v>
      </c>
    </row>
    <row r="36" spans="1:19" s="1" customFormat="1" x14ac:dyDescent="0.3">
      <c r="A36" s="36" t="s">
        <v>60</v>
      </c>
      <c r="B36" s="37" t="s">
        <v>37</v>
      </c>
      <c r="C36" s="88">
        <v>0</v>
      </c>
      <c r="D36" s="89">
        <f t="shared" si="2"/>
        <v>0</v>
      </c>
      <c r="E36" s="88">
        <v>0</v>
      </c>
      <c r="F36" s="89">
        <f t="shared" si="3"/>
        <v>0</v>
      </c>
      <c r="G36" s="90" t="s">
        <v>19</v>
      </c>
      <c r="H36" s="90" t="s">
        <v>19</v>
      </c>
      <c r="I36" s="88">
        <v>0</v>
      </c>
      <c r="J36" s="89">
        <f t="shared" si="4"/>
        <v>0</v>
      </c>
      <c r="K36" s="88">
        <v>0</v>
      </c>
      <c r="L36" s="89">
        <f t="shared" si="5"/>
        <v>0</v>
      </c>
      <c r="M36" s="88">
        <v>0</v>
      </c>
      <c r="N36" s="89">
        <f t="shared" si="6"/>
        <v>0</v>
      </c>
      <c r="O36" s="88">
        <v>0</v>
      </c>
      <c r="P36" s="89">
        <f t="shared" si="7"/>
        <v>0</v>
      </c>
      <c r="Q36" s="88">
        <v>0</v>
      </c>
      <c r="R36" s="89">
        <f t="shared" si="8"/>
        <v>0</v>
      </c>
      <c r="S36" s="91">
        <f t="shared" si="9"/>
        <v>0</v>
      </c>
    </row>
    <row r="37" spans="1:19" s="1" customFormat="1" x14ac:dyDescent="0.3">
      <c r="A37" s="36" t="s">
        <v>61</v>
      </c>
      <c r="B37" s="37" t="s">
        <v>39</v>
      </c>
      <c r="C37" s="88">
        <v>0</v>
      </c>
      <c r="D37" s="89">
        <f t="shared" si="2"/>
        <v>0</v>
      </c>
      <c r="E37" s="88">
        <v>0</v>
      </c>
      <c r="F37" s="89">
        <f t="shared" si="3"/>
        <v>0</v>
      </c>
      <c r="G37" s="90" t="s">
        <v>19</v>
      </c>
      <c r="H37" s="90" t="s">
        <v>19</v>
      </c>
      <c r="I37" s="88">
        <v>0</v>
      </c>
      <c r="J37" s="89">
        <f t="shared" si="4"/>
        <v>0</v>
      </c>
      <c r="K37" s="88">
        <v>0</v>
      </c>
      <c r="L37" s="89">
        <f t="shared" si="5"/>
        <v>0</v>
      </c>
      <c r="M37" s="88">
        <v>0</v>
      </c>
      <c r="N37" s="89">
        <f t="shared" si="6"/>
        <v>0</v>
      </c>
      <c r="O37" s="88">
        <v>0</v>
      </c>
      <c r="P37" s="89">
        <f t="shared" si="7"/>
        <v>0</v>
      </c>
      <c r="Q37" s="88">
        <v>0</v>
      </c>
      <c r="R37" s="89">
        <f t="shared" si="8"/>
        <v>0</v>
      </c>
      <c r="S37" s="91">
        <f t="shared" si="9"/>
        <v>0</v>
      </c>
    </row>
    <row r="38" spans="1:19" s="1" customFormat="1" ht="15" thickBot="1" x14ac:dyDescent="0.35">
      <c r="A38" s="52" t="s">
        <v>62</v>
      </c>
      <c r="B38" s="53" t="s">
        <v>41</v>
      </c>
      <c r="C38" s="92">
        <v>0</v>
      </c>
      <c r="D38" s="93">
        <f t="shared" si="2"/>
        <v>0</v>
      </c>
      <c r="E38" s="92">
        <v>0</v>
      </c>
      <c r="F38" s="93">
        <f t="shared" si="3"/>
        <v>0</v>
      </c>
      <c r="G38" s="94" t="s">
        <v>19</v>
      </c>
      <c r="H38" s="94" t="s">
        <v>19</v>
      </c>
      <c r="I38" s="92">
        <v>0</v>
      </c>
      <c r="J38" s="93">
        <f t="shared" si="4"/>
        <v>0</v>
      </c>
      <c r="K38" s="92">
        <v>0</v>
      </c>
      <c r="L38" s="93">
        <f t="shared" si="5"/>
        <v>0</v>
      </c>
      <c r="M38" s="92">
        <v>0</v>
      </c>
      <c r="N38" s="93">
        <f t="shared" si="6"/>
        <v>0</v>
      </c>
      <c r="O38" s="92">
        <v>0</v>
      </c>
      <c r="P38" s="93">
        <f t="shared" si="7"/>
        <v>0</v>
      </c>
      <c r="Q38" s="92">
        <v>0</v>
      </c>
      <c r="R38" s="93">
        <f t="shared" si="8"/>
        <v>0</v>
      </c>
      <c r="S38" s="91">
        <f t="shared" si="9"/>
        <v>0</v>
      </c>
    </row>
    <row r="39" spans="1:19" s="1" customFormat="1" ht="27" thickTop="1" x14ac:dyDescent="0.3">
      <c r="A39" s="29" t="s">
        <v>63</v>
      </c>
      <c r="B39" s="59" t="s">
        <v>64</v>
      </c>
      <c r="C39" s="95">
        <f t="shared" ref="C39:E39" si="10">SUM(C40,C41)</f>
        <v>0</v>
      </c>
      <c r="D39" s="96">
        <f t="shared" si="10"/>
        <v>0</v>
      </c>
      <c r="E39" s="95">
        <f t="shared" si="10"/>
        <v>0</v>
      </c>
      <c r="F39" s="96">
        <f>SUM(F40,F41)</f>
        <v>0</v>
      </c>
      <c r="G39" s="97" t="s">
        <v>19</v>
      </c>
      <c r="H39" s="97" t="s">
        <v>19</v>
      </c>
      <c r="I39" s="98">
        <f t="shared" ref="I39:R39" si="11">SUM(I40,I41)</f>
        <v>0</v>
      </c>
      <c r="J39" s="96">
        <f t="shared" si="11"/>
        <v>0</v>
      </c>
      <c r="K39" s="98">
        <f t="shared" si="11"/>
        <v>0</v>
      </c>
      <c r="L39" s="96">
        <f t="shared" si="11"/>
        <v>0</v>
      </c>
      <c r="M39" s="98">
        <f t="shared" si="11"/>
        <v>0</v>
      </c>
      <c r="N39" s="96">
        <f t="shared" si="11"/>
        <v>0</v>
      </c>
      <c r="O39" s="98">
        <f t="shared" si="11"/>
        <v>0</v>
      </c>
      <c r="P39" s="96">
        <f t="shared" si="11"/>
        <v>0</v>
      </c>
      <c r="Q39" s="98">
        <f t="shared" si="11"/>
        <v>0</v>
      </c>
      <c r="R39" s="96">
        <f t="shared" si="11"/>
        <v>0</v>
      </c>
      <c r="S39" s="99">
        <f>SUM(S40,S41)</f>
        <v>0</v>
      </c>
    </row>
    <row r="40" spans="1:19" s="1" customFormat="1" x14ac:dyDescent="0.3">
      <c r="A40" s="36" t="s">
        <v>65</v>
      </c>
      <c r="B40" s="37" t="s">
        <v>45</v>
      </c>
      <c r="C40" s="88">
        <v>0</v>
      </c>
      <c r="D40" s="89">
        <f>$D$27*C40/100</f>
        <v>0</v>
      </c>
      <c r="E40" s="88">
        <v>0</v>
      </c>
      <c r="F40" s="89">
        <f>$F$27*E40/100</f>
        <v>0</v>
      </c>
      <c r="G40" s="90" t="s">
        <v>19</v>
      </c>
      <c r="H40" s="90" t="s">
        <v>19</v>
      </c>
      <c r="I40" s="88">
        <v>0</v>
      </c>
      <c r="J40" s="89">
        <f t="shared" si="4"/>
        <v>0</v>
      </c>
      <c r="K40" s="88">
        <v>0</v>
      </c>
      <c r="L40" s="89">
        <f t="shared" si="5"/>
        <v>0</v>
      </c>
      <c r="M40" s="88">
        <v>0</v>
      </c>
      <c r="N40" s="89">
        <f>$N$27*M40/100</f>
        <v>0</v>
      </c>
      <c r="O40" s="88">
        <v>0</v>
      </c>
      <c r="P40" s="89">
        <f t="shared" si="7"/>
        <v>0</v>
      </c>
      <c r="Q40" s="88">
        <v>0</v>
      </c>
      <c r="R40" s="89">
        <f t="shared" si="8"/>
        <v>0</v>
      </c>
      <c r="S40" s="100">
        <f>SUM(D40,F40,J40,L40,N40,P40,R40)</f>
        <v>0</v>
      </c>
    </row>
    <row r="41" spans="1:19" s="1" customFormat="1" ht="15" thickBot="1" x14ac:dyDescent="0.35">
      <c r="A41" s="52" t="s">
        <v>66</v>
      </c>
      <c r="B41" s="53" t="s">
        <v>47</v>
      </c>
      <c r="C41" s="92">
        <v>0</v>
      </c>
      <c r="D41" s="93">
        <f>$D$27*C41/100</f>
        <v>0</v>
      </c>
      <c r="E41" s="92">
        <v>0</v>
      </c>
      <c r="F41" s="89">
        <f>$F$27*E41/100</f>
        <v>0</v>
      </c>
      <c r="G41" s="94" t="s">
        <v>19</v>
      </c>
      <c r="H41" s="94" t="s">
        <v>19</v>
      </c>
      <c r="I41" s="92">
        <v>0</v>
      </c>
      <c r="J41" s="89">
        <f t="shared" si="4"/>
        <v>0</v>
      </c>
      <c r="K41" s="92">
        <v>0</v>
      </c>
      <c r="L41" s="89">
        <f t="shared" si="5"/>
        <v>0</v>
      </c>
      <c r="M41" s="92">
        <v>0</v>
      </c>
      <c r="N41" s="89">
        <f>$N$27*M41/100</f>
        <v>0</v>
      </c>
      <c r="O41" s="92">
        <v>0</v>
      </c>
      <c r="P41" s="89">
        <f t="shared" si="7"/>
        <v>0</v>
      </c>
      <c r="Q41" s="92">
        <v>0</v>
      </c>
      <c r="R41" s="89">
        <f t="shared" si="8"/>
        <v>0</v>
      </c>
      <c r="S41" s="100">
        <f>SUM(D41,F41,J41,L41,N41,P41,R41)</f>
        <v>0</v>
      </c>
    </row>
    <row r="42" spans="1:19" s="1" customFormat="1" ht="31.5" customHeight="1" thickTop="1" thickBot="1" x14ac:dyDescent="0.35">
      <c r="A42" s="101" t="s">
        <v>67</v>
      </c>
      <c r="B42" s="102" t="s">
        <v>68</v>
      </c>
      <c r="C42" s="103">
        <f>SUM(C45:C53,C55,C56)</f>
        <v>0</v>
      </c>
      <c r="D42" s="104">
        <v>0</v>
      </c>
      <c r="E42" s="103">
        <f>SUM(E45:E53,E55,E56)</f>
        <v>0</v>
      </c>
      <c r="F42" s="104">
        <v>0</v>
      </c>
      <c r="G42" s="105" t="s">
        <v>19</v>
      </c>
      <c r="H42" s="106" t="s">
        <v>19</v>
      </c>
      <c r="I42" s="107">
        <f>SUM(I45:I53,I55,I56)</f>
        <v>0</v>
      </c>
      <c r="J42" s="108">
        <v>0</v>
      </c>
      <c r="K42" s="107">
        <f>SUM(K45:K53,K55,K56)</f>
        <v>0</v>
      </c>
      <c r="L42" s="108">
        <v>0</v>
      </c>
      <c r="M42" s="107">
        <f>SUM(M45:M53,M55,M56)</f>
        <v>0</v>
      </c>
      <c r="N42" s="104">
        <v>0</v>
      </c>
      <c r="O42" s="107">
        <f>SUM(O45:O53,O55,O56)</f>
        <v>0</v>
      </c>
      <c r="P42" s="108">
        <v>0</v>
      </c>
      <c r="Q42" s="107">
        <f>SUM(Q45:Q53,Q55,Q56)</f>
        <v>0</v>
      </c>
      <c r="R42" s="109">
        <v>0</v>
      </c>
      <c r="S42" s="110">
        <f>SUM(D42,F42,J42,L42,N42,P42,R42)</f>
        <v>0</v>
      </c>
    </row>
    <row r="43" spans="1:19" s="1" customFormat="1" ht="21.75" customHeight="1" thickTop="1" x14ac:dyDescent="0.3">
      <c r="A43" s="607" t="s">
        <v>69</v>
      </c>
      <c r="B43" s="608"/>
      <c r="C43" s="609" t="s">
        <v>70</v>
      </c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610"/>
      <c r="R43" s="610"/>
      <c r="S43" s="611"/>
    </row>
    <row r="44" spans="1:19" s="1" customFormat="1" ht="26.4" x14ac:dyDescent="0.3">
      <c r="A44" s="81" t="s">
        <v>71</v>
      </c>
      <c r="B44" s="82" t="s">
        <v>72</v>
      </c>
      <c r="C44" s="83">
        <f t="shared" ref="C44:F44" si="12">SUM(C45:C53)</f>
        <v>0</v>
      </c>
      <c r="D44" s="84">
        <f t="shared" si="12"/>
        <v>0</v>
      </c>
      <c r="E44" s="83">
        <f t="shared" si="12"/>
        <v>0</v>
      </c>
      <c r="F44" s="84">
        <f t="shared" si="12"/>
        <v>0</v>
      </c>
      <c r="G44" s="85" t="s">
        <v>19</v>
      </c>
      <c r="H44" s="85" t="s">
        <v>19</v>
      </c>
      <c r="I44" s="86">
        <f t="shared" ref="I44:R44" si="13">SUM(I45:I53)</f>
        <v>0</v>
      </c>
      <c r="J44" s="84">
        <f t="shared" si="13"/>
        <v>0</v>
      </c>
      <c r="K44" s="86">
        <f t="shared" si="13"/>
        <v>0</v>
      </c>
      <c r="L44" s="84">
        <f t="shared" si="13"/>
        <v>0</v>
      </c>
      <c r="M44" s="86">
        <f t="shared" si="13"/>
        <v>0</v>
      </c>
      <c r="N44" s="84">
        <f t="shared" si="13"/>
        <v>0</v>
      </c>
      <c r="O44" s="86">
        <f t="shared" si="13"/>
        <v>0</v>
      </c>
      <c r="P44" s="84">
        <f t="shared" si="13"/>
        <v>0</v>
      </c>
      <c r="Q44" s="86">
        <f t="shared" si="13"/>
        <v>0</v>
      </c>
      <c r="R44" s="84">
        <f t="shared" si="13"/>
        <v>0</v>
      </c>
      <c r="S44" s="87">
        <f>SUM(S45:S53)</f>
        <v>0</v>
      </c>
    </row>
    <row r="45" spans="1:19" s="1" customFormat="1" x14ac:dyDescent="0.3">
      <c r="A45" s="111" t="s">
        <v>73</v>
      </c>
      <c r="B45" s="37" t="s">
        <v>25</v>
      </c>
      <c r="C45" s="112">
        <f t="shared" ref="C45:C53" si="14">IF($D$13+$D$27=0,0,(D15+D30)/($D$13+$D$27)*100)</f>
        <v>0</v>
      </c>
      <c r="D45" s="113">
        <f>$D$42*C45/100</f>
        <v>0</v>
      </c>
      <c r="E45" s="112">
        <f t="shared" ref="E45:E53" si="15">IF($F$13+$F$27=0,0,(F15+F30)/($F$13+$F$27)*100)</f>
        <v>0</v>
      </c>
      <c r="F45" s="113">
        <f>$F$42*E45/100</f>
        <v>0</v>
      </c>
      <c r="G45" s="97" t="s">
        <v>19</v>
      </c>
      <c r="H45" s="97" t="s">
        <v>19</v>
      </c>
      <c r="I45" s="114">
        <f t="shared" ref="I45:I53" si="16">IF($J$13+$J$27=0,0,(J15+J30)/($J$13+$J$27)*100)</f>
        <v>0</v>
      </c>
      <c r="J45" s="113">
        <f>$J$42*I45/100</f>
        <v>0</v>
      </c>
      <c r="K45" s="114">
        <f t="shared" ref="K45:K53" si="17">IF($L$13+$L$27=0,0,(L15+L30)/($L$13+$L$27)*100)</f>
        <v>0</v>
      </c>
      <c r="L45" s="113">
        <f>$L$42*K45/100</f>
        <v>0</v>
      </c>
      <c r="M45" s="114">
        <f t="shared" ref="M45:M53" si="18">IF($N$13+$N$27=0,0,(N15+N30)/($N$13+$N$27)*100)</f>
        <v>0</v>
      </c>
      <c r="N45" s="113">
        <f>$N$42*M45/100</f>
        <v>0</v>
      </c>
      <c r="O45" s="114">
        <f t="shared" ref="O45:O53" si="19">IF($P$13+$P$27=0,0,(P15+P30)/($P$13+$P$27)*100)</f>
        <v>0</v>
      </c>
      <c r="P45" s="113">
        <f>$P$42*O45/100</f>
        <v>0</v>
      </c>
      <c r="Q45" s="114">
        <f t="shared" ref="Q45:Q53" si="20">IF($R$13+$R$27=0,0,(R15+R30)/($R$13+$R$27)*100)</f>
        <v>0</v>
      </c>
      <c r="R45" s="113">
        <f>$R$42*Q45/100</f>
        <v>0</v>
      </c>
      <c r="S45" s="115">
        <f>SUM(D45,F45,J45,L45,N45,P45,R45)</f>
        <v>0</v>
      </c>
    </row>
    <row r="46" spans="1:19" s="1" customFormat="1" x14ac:dyDescent="0.3">
      <c r="A46" s="36" t="s">
        <v>74</v>
      </c>
      <c r="B46" s="37" t="s">
        <v>27</v>
      </c>
      <c r="C46" s="112">
        <f t="shared" si="14"/>
        <v>0</v>
      </c>
      <c r="D46" s="113">
        <f t="shared" ref="D46:D56" si="21">$D$42*C46/100</f>
        <v>0</v>
      </c>
      <c r="E46" s="112">
        <f t="shared" si="15"/>
        <v>0</v>
      </c>
      <c r="F46" s="113">
        <f t="shared" ref="F46:F56" si="22">$F$42*E46/100</f>
        <v>0</v>
      </c>
      <c r="G46" s="90" t="s">
        <v>19</v>
      </c>
      <c r="H46" s="90" t="s">
        <v>19</v>
      </c>
      <c r="I46" s="114">
        <f t="shared" si="16"/>
        <v>0</v>
      </c>
      <c r="J46" s="113">
        <f t="shared" ref="J46:J56" si="23">$J$42*I46/100</f>
        <v>0</v>
      </c>
      <c r="K46" s="114">
        <f t="shared" si="17"/>
        <v>0</v>
      </c>
      <c r="L46" s="113">
        <f t="shared" ref="L46:L56" si="24">$L$42*K46/100</f>
        <v>0</v>
      </c>
      <c r="M46" s="114">
        <f t="shared" si="18"/>
        <v>0</v>
      </c>
      <c r="N46" s="113">
        <f t="shared" ref="N46:N56" si="25">$N$42*M46/100</f>
        <v>0</v>
      </c>
      <c r="O46" s="114">
        <f t="shared" si="19"/>
        <v>0</v>
      </c>
      <c r="P46" s="113">
        <f t="shared" ref="P46:P56" si="26">$P$42*O46/100</f>
        <v>0</v>
      </c>
      <c r="Q46" s="114">
        <f t="shared" si="20"/>
        <v>0</v>
      </c>
      <c r="R46" s="113">
        <f t="shared" ref="R46:R56" si="27">$R$42*Q46/100</f>
        <v>0</v>
      </c>
      <c r="S46" s="115">
        <f t="shared" ref="S46:S56" si="28">SUM(D46,F46,J46,L46,N46,P46,R46)</f>
        <v>0</v>
      </c>
    </row>
    <row r="47" spans="1:19" s="1" customFormat="1" x14ac:dyDescent="0.3">
      <c r="A47" s="36" t="s">
        <v>75</v>
      </c>
      <c r="B47" s="37" t="s">
        <v>29</v>
      </c>
      <c r="C47" s="112">
        <f t="shared" si="14"/>
        <v>0</v>
      </c>
      <c r="D47" s="113">
        <f t="shared" si="21"/>
        <v>0</v>
      </c>
      <c r="E47" s="112">
        <f t="shared" si="15"/>
        <v>0</v>
      </c>
      <c r="F47" s="113">
        <f t="shared" si="22"/>
        <v>0</v>
      </c>
      <c r="G47" s="90" t="s">
        <v>19</v>
      </c>
      <c r="H47" s="90" t="s">
        <v>19</v>
      </c>
      <c r="I47" s="114">
        <f t="shared" si="16"/>
        <v>0</v>
      </c>
      <c r="J47" s="113">
        <f t="shared" si="23"/>
        <v>0</v>
      </c>
      <c r="K47" s="114">
        <f t="shared" si="17"/>
        <v>0</v>
      </c>
      <c r="L47" s="113">
        <f t="shared" si="24"/>
        <v>0</v>
      </c>
      <c r="M47" s="114">
        <f t="shared" si="18"/>
        <v>0</v>
      </c>
      <c r="N47" s="113">
        <f t="shared" si="25"/>
        <v>0</v>
      </c>
      <c r="O47" s="114">
        <f t="shared" si="19"/>
        <v>0</v>
      </c>
      <c r="P47" s="113">
        <f t="shared" si="26"/>
        <v>0</v>
      </c>
      <c r="Q47" s="114">
        <f t="shared" si="20"/>
        <v>0</v>
      </c>
      <c r="R47" s="113">
        <f t="shared" si="27"/>
        <v>0</v>
      </c>
      <c r="S47" s="115">
        <f t="shared" si="28"/>
        <v>0</v>
      </c>
    </row>
    <row r="48" spans="1:19" s="1" customFormat="1" x14ac:dyDescent="0.3">
      <c r="A48" s="36" t="s">
        <v>76</v>
      </c>
      <c r="B48" s="37" t="s">
        <v>31</v>
      </c>
      <c r="C48" s="112">
        <f t="shared" si="14"/>
        <v>0</v>
      </c>
      <c r="D48" s="113">
        <f t="shared" si="21"/>
        <v>0</v>
      </c>
      <c r="E48" s="112">
        <f t="shared" si="15"/>
        <v>0</v>
      </c>
      <c r="F48" s="113">
        <f t="shared" si="22"/>
        <v>0</v>
      </c>
      <c r="G48" s="90" t="s">
        <v>19</v>
      </c>
      <c r="H48" s="90" t="s">
        <v>19</v>
      </c>
      <c r="I48" s="114">
        <f t="shared" si="16"/>
        <v>0</v>
      </c>
      <c r="J48" s="113">
        <f t="shared" si="23"/>
        <v>0</v>
      </c>
      <c r="K48" s="114">
        <f t="shared" si="17"/>
        <v>0</v>
      </c>
      <c r="L48" s="113">
        <f t="shared" si="24"/>
        <v>0</v>
      </c>
      <c r="M48" s="114">
        <f t="shared" si="18"/>
        <v>0</v>
      </c>
      <c r="N48" s="113">
        <f t="shared" si="25"/>
        <v>0</v>
      </c>
      <c r="O48" s="114">
        <f t="shared" si="19"/>
        <v>0</v>
      </c>
      <c r="P48" s="113">
        <f t="shared" si="26"/>
        <v>0</v>
      </c>
      <c r="Q48" s="114">
        <f t="shared" si="20"/>
        <v>0</v>
      </c>
      <c r="R48" s="113">
        <f t="shared" si="27"/>
        <v>0</v>
      </c>
      <c r="S48" s="115">
        <f t="shared" si="28"/>
        <v>0</v>
      </c>
    </row>
    <row r="49" spans="1:19" s="1" customFormat="1" x14ac:dyDescent="0.3">
      <c r="A49" s="36" t="s">
        <v>77</v>
      </c>
      <c r="B49" s="37" t="s">
        <v>33</v>
      </c>
      <c r="C49" s="112">
        <f t="shared" si="14"/>
        <v>0</v>
      </c>
      <c r="D49" s="113">
        <f t="shared" si="21"/>
        <v>0</v>
      </c>
      <c r="E49" s="112">
        <f t="shared" si="15"/>
        <v>0</v>
      </c>
      <c r="F49" s="113">
        <f t="shared" si="22"/>
        <v>0</v>
      </c>
      <c r="G49" s="90" t="s">
        <v>19</v>
      </c>
      <c r="H49" s="90" t="s">
        <v>19</v>
      </c>
      <c r="I49" s="114">
        <f t="shared" si="16"/>
        <v>0</v>
      </c>
      <c r="J49" s="113">
        <f t="shared" si="23"/>
        <v>0</v>
      </c>
      <c r="K49" s="114">
        <f t="shared" si="17"/>
        <v>0</v>
      </c>
      <c r="L49" s="113">
        <f t="shared" si="24"/>
        <v>0</v>
      </c>
      <c r="M49" s="114">
        <f t="shared" si="18"/>
        <v>0</v>
      </c>
      <c r="N49" s="113">
        <f t="shared" si="25"/>
        <v>0</v>
      </c>
      <c r="O49" s="114">
        <f t="shared" si="19"/>
        <v>0</v>
      </c>
      <c r="P49" s="113">
        <f t="shared" si="26"/>
        <v>0</v>
      </c>
      <c r="Q49" s="114">
        <f t="shared" si="20"/>
        <v>0</v>
      </c>
      <c r="R49" s="113">
        <f t="shared" si="27"/>
        <v>0</v>
      </c>
      <c r="S49" s="115">
        <f t="shared" si="28"/>
        <v>0</v>
      </c>
    </row>
    <row r="50" spans="1:19" s="1" customFormat="1" x14ac:dyDescent="0.3">
      <c r="A50" s="36" t="s">
        <v>78</v>
      </c>
      <c r="B50" s="37" t="s">
        <v>35</v>
      </c>
      <c r="C50" s="112">
        <f t="shared" si="14"/>
        <v>0</v>
      </c>
      <c r="D50" s="113">
        <f t="shared" si="21"/>
        <v>0</v>
      </c>
      <c r="E50" s="112">
        <f t="shared" si="15"/>
        <v>0</v>
      </c>
      <c r="F50" s="113">
        <f t="shared" si="22"/>
        <v>0</v>
      </c>
      <c r="G50" s="90" t="s">
        <v>19</v>
      </c>
      <c r="H50" s="90" t="s">
        <v>19</v>
      </c>
      <c r="I50" s="114">
        <f t="shared" si="16"/>
        <v>0</v>
      </c>
      <c r="J50" s="113">
        <f t="shared" si="23"/>
        <v>0</v>
      </c>
      <c r="K50" s="114">
        <f t="shared" si="17"/>
        <v>0</v>
      </c>
      <c r="L50" s="113">
        <f t="shared" si="24"/>
        <v>0</v>
      </c>
      <c r="M50" s="114">
        <f t="shared" si="18"/>
        <v>0</v>
      </c>
      <c r="N50" s="113">
        <f t="shared" si="25"/>
        <v>0</v>
      </c>
      <c r="O50" s="114">
        <f t="shared" si="19"/>
        <v>0</v>
      </c>
      <c r="P50" s="113">
        <f t="shared" si="26"/>
        <v>0</v>
      </c>
      <c r="Q50" s="114">
        <f t="shared" si="20"/>
        <v>0</v>
      </c>
      <c r="R50" s="113">
        <f t="shared" si="27"/>
        <v>0</v>
      </c>
      <c r="S50" s="115">
        <f t="shared" si="28"/>
        <v>0</v>
      </c>
    </row>
    <row r="51" spans="1:19" s="1" customFormat="1" x14ac:dyDescent="0.3">
      <c r="A51" s="36" t="s">
        <v>79</v>
      </c>
      <c r="B51" s="37" t="s">
        <v>37</v>
      </c>
      <c r="C51" s="112">
        <f t="shared" si="14"/>
        <v>0</v>
      </c>
      <c r="D51" s="113">
        <f t="shared" si="21"/>
        <v>0</v>
      </c>
      <c r="E51" s="112">
        <f t="shared" si="15"/>
        <v>0</v>
      </c>
      <c r="F51" s="113">
        <f t="shared" si="22"/>
        <v>0</v>
      </c>
      <c r="G51" s="90" t="s">
        <v>19</v>
      </c>
      <c r="H51" s="90" t="s">
        <v>19</v>
      </c>
      <c r="I51" s="114">
        <f t="shared" si="16"/>
        <v>0</v>
      </c>
      <c r="J51" s="113">
        <f t="shared" si="23"/>
        <v>0</v>
      </c>
      <c r="K51" s="114">
        <f t="shared" si="17"/>
        <v>0</v>
      </c>
      <c r="L51" s="113">
        <f t="shared" si="24"/>
        <v>0</v>
      </c>
      <c r="M51" s="114">
        <f t="shared" si="18"/>
        <v>0</v>
      </c>
      <c r="N51" s="113">
        <f t="shared" si="25"/>
        <v>0</v>
      </c>
      <c r="O51" s="114">
        <f t="shared" si="19"/>
        <v>0</v>
      </c>
      <c r="P51" s="113">
        <f t="shared" si="26"/>
        <v>0</v>
      </c>
      <c r="Q51" s="114">
        <f t="shared" si="20"/>
        <v>0</v>
      </c>
      <c r="R51" s="113">
        <f t="shared" si="27"/>
        <v>0</v>
      </c>
      <c r="S51" s="115">
        <f t="shared" si="28"/>
        <v>0</v>
      </c>
    </row>
    <row r="52" spans="1:19" s="1" customFormat="1" x14ac:dyDescent="0.3">
      <c r="A52" s="36" t="s">
        <v>80</v>
      </c>
      <c r="B52" s="37" t="s">
        <v>39</v>
      </c>
      <c r="C52" s="112">
        <f t="shared" si="14"/>
        <v>0</v>
      </c>
      <c r="D52" s="113">
        <f t="shared" si="21"/>
        <v>0</v>
      </c>
      <c r="E52" s="112">
        <f t="shared" si="15"/>
        <v>0</v>
      </c>
      <c r="F52" s="113">
        <f t="shared" si="22"/>
        <v>0</v>
      </c>
      <c r="G52" s="90" t="s">
        <v>19</v>
      </c>
      <c r="H52" s="90" t="s">
        <v>19</v>
      </c>
      <c r="I52" s="114">
        <f t="shared" si="16"/>
        <v>0</v>
      </c>
      <c r="J52" s="113">
        <f t="shared" si="23"/>
        <v>0</v>
      </c>
      <c r="K52" s="114">
        <f t="shared" si="17"/>
        <v>0</v>
      </c>
      <c r="L52" s="113">
        <f t="shared" si="24"/>
        <v>0</v>
      </c>
      <c r="M52" s="114">
        <f t="shared" si="18"/>
        <v>0</v>
      </c>
      <c r="N52" s="113">
        <f t="shared" si="25"/>
        <v>0</v>
      </c>
      <c r="O52" s="114">
        <f t="shared" si="19"/>
        <v>0</v>
      </c>
      <c r="P52" s="113">
        <f t="shared" si="26"/>
        <v>0</v>
      </c>
      <c r="Q52" s="114">
        <f t="shared" si="20"/>
        <v>0</v>
      </c>
      <c r="R52" s="113">
        <f t="shared" si="27"/>
        <v>0</v>
      </c>
      <c r="S52" s="115">
        <f t="shared" si="28"/>
        <v>0</v>
      </c>
    </row>
    <row r="53" spans="1:19" s="1" customFormat="1" ht="15" thickBot="1" x14ac:dyDescent="0.35">
      <c r="A53" s="52" t="s">
        <v>81</v>
      </c>
      <c r="B53" s="53" t="s">
        <v>41</v>
      </c>
      <c r="C53" s="116">
        <f t="shared" si="14"/>
        <v>0</v>
      </c>
      <c r="D53" s="93">
        <f t="shared" si="21"/>
        <v>0</v>
      </c>
      <c r="E53" s="116">
        <f t="shared" si="15"/>
        <v>0</v>
      </c>
      <c r="F53" s="93">
        <f t="shared" si="22"/>
        <v>0</v>
      </c>
      <c r="G53" s="94" t="s">
        <v>19</v>
      </c>
      <c r="H53" s="94" t="s">
        <v>19</v>
      </c>
      <c r="I53" s="117">
        <f t="shared" si="16"/>
        <v>0</v>
      </c>
      <c r="J53" s="93">
        <f t="shared" si="23"/>
        <v>0</v>
      </c>
      <c r="K53" s="117">
        <f t="shared" si="17"/>
        <v>0</v>
      </c>
      <c r="L53" s="93">
        <f t="shared" si="24"/>
        <v>0</v>
      </c>
      <c r="M53" s="117">
        <f t="shared" si="18"/>
        <v>0</v>
      </c>
      <c r="N53" s="93">
        <f t="shared" si="25"/>
        <v>0</v>
      </c>
      <c r="O53" s="117">
        <f t="shared" si="19"/>
        <v>0</v>
      </c>
      <c r="P53" s="93">
        <f t="shared" si="26"/>
        <v>0</v>
      </c>
      <c r="Q53" s="117">
        <f t="shared" si="20"/>
        <v>0</v>
      </c>
      <c r="R53" s="93">
        <f t="shared" si="27"/>
        <v>0</v>
      </c>
      <c r="S53" s="115">
        <f t="shared" si="28"/>
        <v>0</v>
      </c>
    </row>
    <row r="54" spans="1:19" s="1" customFormat="1" ht="27" thickTop="1" x14ac:dyDescent="0.3">
      <c r="A54" s="29" t="s">
        <v>82</v>
      </c>
      <c r="B54" s="59" t="s">
        <v>83</v>
      </c>
      <c r="C54" s="118">
        <f t="shared" ref="C54:F54" si="29">SUM(C55,C56)</f>
        <v>0</v>
      </c>
      <c r="D54" s="113">
        <f t="shared" si="29"/>
        <v>0</v>
      </c>
      <c r="E54" s="118">
        <f t="shared" si="29"/>
        <v>0</v>
      </c>
      <c r="F54" s="113">
        <f t="shared" si="29"/>
        <v>0</v>
      </c>
      <c r="G54" s="97" t="s">
        <v>19</v>
      </c>
      <c r="H54" s="97" t="s">
        <v>19</v>
      </c>
      <c r="I54" s="98">
        <f t="shared" ref="I54:R54" si="30">SUM(I55,I56)</f>
        <v>0</v>
      </c>
      <c r="J54" s="113">
        <f t="shared" si="30"/>
        <v>0</v>
      </c>
      <c r="K54" s="98">
        <f t="shared" si="30"/>
        <v>0</v>
      </c>
      <c r="L54" s="113">
        <f t="shared" si="30"/>
        <v>0</v>
      </c>
      <c r="M54" s="98">
        <f t="shared" si="30"/>
        <v>0</v>
      </c>
      <c r="N54" s="113">
        <f t="shared" si="30"/>
        <v>0</v>
      </c>
      <c r="O54" s="98">
        <f t="shared" si="30"/>
        <v>0</v>
      </c>
      <c r="P54" s="113">
        <f t="shared" si="30"/>
        <v>0</v>
      </c>
      <c r="Q54" s="98">
        <f t="shared" si="30"/>
        <v>0</v>
      </c>
      <c r="R54" s="113">
        <f t="shared" si="30"/>
        <v>0</v>
      </c>
      <c r="S54" s="99">
        <f>SUM(S55,S56)</f>
        <v>0</v>
      </c>
    </row>
    <row r="55" spans="1:19" s="1" customFormat="1" x14ac:dyDescent="0.3">
      <c r="A55" s="36" t="s">
        <v>84</v>
      </c>
      <c r="B55" s="37" t="s">
        <v>45</v>
      </c>
      <c r="C55" s="112">
        <f>IF($D$13+$D$27=0,0,(D25+D40)/($D$13+$D$27)*100)</f>
        <v>0</v>
      </c>
      <c r="D55" s="113">
        <f t="shared" si="21"/>
        <v>0</v>
      </c>
      <c r="E55" s="112">
        <f>IF($F$13+$F$27=0,0,(F25+F40)/($F$13+$F$27)*100)</f>
        <v>0</v>
      </c>
      <c r="F55" s="113">
        <f t="shared" si="22"/>
        <v>0</v>
      </c>
      <c r="G55" s="90" t="s">
        <v>19</v>
      </c>
      <c r="H55" s="90" t="s">
        <v>19</v>
      </c>
      <c r="I55" s="114">
        <f>IF($J$13+$J$27=0,0,(J25+J40)/($J$13+$J$27)*100)</f>
        <v>0</v>
      </c>
      <c r="J55" s="113">
        <f t="shared" si="23"/>
        <v>0</v>
      </c>
      <c r="K55" s="114">
        <f>IF($L$13+$L$27=0,0,(L25+L40)/($L$13+$L$27)*100)</f>
        <v>0</v>
      </c>
      <c r="L55" s="113">
        <f t="shared" si="24"/>
        <v>0</v>
      </c>
      <c r="M55" s="114">
        <f>IF($N$13+$N$27=0,0,(N25+N40)/($N$13+$N$27)*100)</f>
        <v>0</v>
      </c>
      <c r="N55" s="113">
        <f t="shared" si="25"/>
        <v>0</v>
      </c>
      <c r="O55" s="114">
        <f>IF($P$13+$P$27=0,0,(P25+P40)/($P$13+$P$27)*100)</f>
        <v>0</v>
      </c>
      <c r="P55" s="113">
        <f t="shared" si="26"/>
        <v>0</v>
      </c>
      <c r="Q55" s="114">
        <f>IF($R$13+$R$27=0,0,(R25+R40)/($R$13+$R$27)*100)</f>
        <v>0</v>
      </c>
      <c r="R55" s="113">
        <f t="shared" si="27"/>
        <v>0</v>
      </c>
      <c r="S55" s="100">
        <f t="shared" si="28"/>
        <v>0</v>
      </c>
    </row>
    <row r="56" spans="1:19" s="1" customFormat="1" ht="15" thickBot="1" x14ac:dyDescent="0.35">
      <c r="A56" s="36" t="s">
        <v>85</v>
      </c>
      <c r="B56" s="53" t="s">
        <v>47</v>
      </c>
      <c r="C56" s="112">
        <f>IF($D$13+$D$27=0,0,(D26+D41)/($D$13+$D$27)*100)</f>
        <v>0</v>
      </c>
      <c r="D56" s="113">
        <f t="shared" si="21"/>
        <v>0</v>
      </c>
      <c r="E56" s="112">
        <f>IF($F$13+$F$27=0,0,(F26+F41)/($F$13+$F$27)*100)</f>
        <v>0</v>
      </c>
      <c r="F56" s="113">
        <f t="shared" si="22"/>
        <v>0</v>
      </c>
      <c r="G56" s="90" t="s">
        <v>19</v>
      </c>
      <c r="H56" s="90" t="s">
        <v>19</v>
      </c>
      <c r="I56" s="114">
        <f>IF($J$13+$J$27=0,0,(J26+J41)/($J$13+$J$27)*100)</f>
        <v>0</v>
      </c>
      <c r="J56" s="113">
        <f t="shared" si="23"/>
        <v>0</v>
      </c>
      <c r="K56" s="114">
        <f>IF($L$13+$L$27=0,0,(L26+L41)/($L$13+$L$27)*100)</f>
        <v>0</v>
      </c>
      <c r="L56" s="113">
        <f t="shared" si="24"/>
        <v>0</v>
      </c>
      <c r="M56" s="114">
        <f>IF($N$13+$N$27=0,0,(N26+N41)/($N$13+$N$27)*100)</f>
        <v>0</v>
      </c>
      <c r="N56" s="113">
        <f t="shared" si="25"/>
        <v>0</v>
      </c>
      <c r="O56" s="114">
        <f>IF($P$13+$P$27=0,0,(P26+P41)/($P$13+$P$27)*100)</f>
        <v>0</v>
      </c>
      <c r="P56" s="113">
        <f t="shared" si="26"/>
        <v>0</v>
      </c>
      <c r="Q56" s="114">
        <f>IF($R$13+$R$27=0,0,(R26+R41)/($R$13+$R$27)*100)</f>
        <v>0</v>
      </c>
      <c r="R56" s="113">
        <f t="shared" si="27"/>
        <v>0</v>
      </c>
      <c r="S56" s="100">
        <f t="shared" si="28"/>
        <v>0</v>
      </c>
    </row>
    <row r="57" spans="1:19" s="1" customFormat="1" ht="28.8" thickTop="1" thickBot="1" x14ac:dyDescent="0.35">
      <c r="A57" s="101" t="s">
        <v>86</v>
      </c>
      <c r="B57" s="119" t="s">
        <v>87</v>
      </c>
      <c r="C57" s="103" t="s">
        <v>19</v>
      </c>
      <c r="D57" s="120">
        <f>SUM(D58,D68)</f>
        <v>0</v>
      </c>
      <c r="E57" s="103" t="s">
        <v>19</v>
      </c>
      <c r="F57" s="120">
        <f>SUM(F58,F68)</f>
        <v>0</v>
      </c>
      <c r="G57" s="105" t="s">
        <v>19</v>
      </c>
      <c r="H57" s="120">
        <f>SUM(H58,H68)</f>
        <v>0</v>
      </c>
      <c r="I57" s="105" t="s">
        <v>19</v>
      </c>
      <c r="J57" s="120">
        <f>SUM(J58,J68)</f>
        <v>0</v>
      </c>
      <c r="K57" s="105" t="s">
        <v>19</v>
      </c>
      <c r="L57" s="120">
        <f>SUM(L58,L68)</f>
        <v>0</v>
      </c>
      <c r="M57" s="105" t="s">
        <v>19</v>
      </c>
      <c r="N57" s="120">
        <f>SUM(N58,N68)</f>
        <v>0</v>
      </c>
      <c r="O57" s="105" t="s">
        <v>19</v>
      </c>
      <c r="P57" s="120">
        <f>SUM(P58,P68)</f>
        <v>0</v>
      </c>
      <c r="Q57" s="107" t="s">
        <v>19</v>
      </c>
      <c r="R57" s="120">
        <f>SUM(R58,R68)</f>
        <v>0</v>
      </c>
      <c r="S57" s="110">
        <f>SUM(D57,F57,H57,J57,L57,N57,P57,R57)</f>
        <v>0</v>
      </c>
    </row>
    <row r="58" spans="1:19" s="1" customFormat="1" ht="27" thickTop="1" x14ac:dyDescent="0.3">
      <c r="A58" s="121" t="s">
        <v>88</v>
      </c>
      <c r="B58" s="82" t="s">
        <v>89</v>
      </c>
      <c r="C58" s="122" t="s">
        <v>19</v>
      </c>
      <c r="D58" s="123">
        <f>SUM(D59:D67)</f>
        <v>0</v>
      </c>
      <c r="E58" s="122" t="s">
        <v>19</v>
      </c>
      <c r="F58" s="123">
        <f>SUM(F59:F67)</f>
        <v>0</v>
      </c>
      <c r="G58" s="124" t="s">
        <v>19</v>
      </c>
      <c r="H58" s="123">
        <f>SUM(H59:H67)</f>
        <v>0</v>
      </c>
      <c r="I58" s="124" t="s">
        <v>19</v>
      </c>
      <c r="J58" s="123">
        <f>SUM(J59:J67)</f>
        <v>0</v>
      </c>
      <c r="K58" s="124" t="s">
        <v>19</v>
      </c>
      <c r="L58" s="123">
        <f>SUM(L59:L67)</f>
        <v>0</v>
      </c>
      <c r="M58" s="124" t="s">
        <v>19</v>
      </c>
      <c r="N58" s="123">
        <f>SUM(N59:N67)</f>
        <v>0</v>
      </c>
      <c r="O58" s="124" t="s">
        <v>19</v>
      </c>
      <c r="P58" s="123">
        <f>SUM(P59:P67)</f>
        <v>0</v>
      </c>
      <c r="Q58" s="125" t="s">
        <v>19</v>
      </c>
      <c r="R58" s="123">
        <f>SUM(R59:R67)</f>
        <v>0</v>
      </c>
      <c r="S58" s="126">
        <f>SUM(S59:S67)</f>
        <v>0</v>
      </c>
    </row>
    <row r="59" spans="1:19" s="1" customFormat="1" x14ac:dyDescent="0.3">
      <c r="A59" s="36" t="s">
        <v>90</v>
      </c>
      <c r="B59" s="37" t="s">
        <v>91</v>
      </c>
      <c r="C59" s="127" t="s">
        <v>19</v>
      </c>
      <c r="D59" s="128">
        <f>SUM(D15,D30,D45)</f>
        <v>0</v>
      </c>
      <c r="E59" s="127" t="s">
        <v>19</v>
      </c>
      <c r="F59" s="128">
        <f>SUM(F15,F30,F45)</f>
        <v>0</v>
      </c>
      <c r="G59" s="90" t="s">
        <v>19</v>
      </c>
      <c r="H59" s="90" t="s">
        <v>19</v>
      </c>
      <c r="I59" s="90" t="s">
        <v>19</v>
      </c>
      <c r="J59" s="128">
        <f>SUM(J15,J30,J45)</f>
        <v>0</v>
      </c>
      <c r="K59" s="90" t="s">
        <v>19</v>
      </c>
      <c r="L59" s="129">
        <f>SUM(L15,L30,L45)</f>
        <v>0</v>
      </c>
      <c r="M59" s="90" t="s">
        <v>19</v>
      </c>
      <c r="N59" s="129">
        <f>SUM(N15,N30,N45)</f>
        <v>0</v>
      </c>
      <c r="O59" s="90" t="s">
        <v>19</v>
      </c>
      <c r="P59" s="129">
        <f>SUM(P15,P30,P45)</f>
        <v>0</v>
      </c>
      <c r="Q59" s="90" t="s">
        <v>19</v>
      </c>
      <c r="R59" s="130">
        <f>SUM(R15,R30,R45)</f>
        <v>0</v>
      </c>
      <c r="S59" s="131">
        <f>SUM(D59,F59,J59,L59,N59,P59,R59)</f>
        <v>0</v>
      </c>
    </row>
    <row r="60" spans="1:19" s="1" customFormat="1" x14ac:dyDescent="0.3">
      <c r="A60" s="36" t="s">
        <v>92</v>
      </c>
      <c r="B60" s="37" t="s">
        <v>27</v>
      </c>
      <c r="C60" s="127" t="s">
        <v>19</v>
      </c>
      <c r="D60" s="128">
        <f t="shared" ref="D60:D67" si="31">SUM(D16,D31,D46)</f>
        <v>0</v>
      </c>
      <c r="E60" s="127" t="s">
        <v>19</v>
      </c>
      <c r="F60" s="128">
        <f t="shared" ref="F60:F67" si="32">SUM(F16,F31,F46)</f>
        <v>0</v>
      </c>
      <c r="G60" s="90" t="s">
        <v>19</v>
      </c>
      <c r="H60" s="90" t="s">
        <v>19</v>
      </c>
      <c r="I60" s="90" t="s">
        <v>19</v>
      </c>
      <c r="J60" s="128">
        <f t="shared" ref="J60:J67" si="33">SUM(J16,J31,J46)</f>
        <v>0</v>
      </c>
      <c r="K60" s="90" t="s">
        <v>19</v>
      </c>
      <c r="L60" s="129">
        <f t="shared" ref="L60:L67" si="34">SUM(L16,L31,L46)</f>
        <v>0</v>
      </c>
      <c r="M60" s="90" t="s">
        <v>19</v>
      </c>
      <c r="N60" s="129">
        <f t="shared" ref="N60:N67" si="35">SUM(N16,N31,N46)</f>
        <v>0</v>
      </c>
      <c r="O60" s="90" t="s">
        <v>19</v>
      </c>
      <c r="P60" s="129">
        <f t="shared" ref="P60:P67" si="36">SUM(P16,P31,P46)</f>
        <v>0</v>
      </c>
      <c r="Q60" s="90" t="s">
        <v>19</v>
      </c>
      <c r="R60" s="130">
        <f t="shared" ref="R60:R66" si="37">SUM(R16,R31,R46)</f>
        <v>0</v>
      </c>
      <c r="S60" s="131">
        <f t="shared" ref="S60:S61" si="38">SUM(D60,F60,J60,L60,N60,P60,R60)</f>
        <v>0</v>
      </c>
    </row>
    <row r="61" spans="1:19" s="1" customFormat="1" x14ac:dyDescent="0.3">
      <c r="A61" s="36" t="s">
        <v>93</v>
      </c>
      <c r="B61" s="37" t="s">
        <v>29</v>
      </c>
      <c r="C61" s="127" t="s">
        <v>19</v>
      </c>
      <c r="D61" s="128">
        <f t="shared" si="31"/>
        <v>0</v>
      </c>
      <c r="E61" s="127" t="s">
        <v>19</v>
      </c>
      <c r="F61" s="128">
        <f t="shared" si="32"/>
        <v>0</v>
      </c>
      <c r="G61" s="90" t="s">
        <v>19</v>
      </c>
      <c r="H61" s="90" t="s">
        <v>19</v>
      </c>
      <c r="I61" s="90" t="s">
        <v>19</v>
      </c>
      <c r="J61" s="128">
        <f t="shared" si="33"/>
        <v>0</v>
      </c>
      <c r="K61" s="90" t="s">
        <v>19</v>
      </c>
      <c r="L61" s="129">
        <f t="shared" si="34"/>
        <v>0</v>
      </c>
      <c r="M61" s="90" t="s">
        <v>19</v>
      </c>
      <c r="N61" s="129">
        <f t="shared" si="35"/>
        <v>0</v>
      </c>
      <c r="O61" s="90" t="s">
        <v>19</v>
      </c>
      <c r="P61" s="129">
        <f t="shared" si="36"/>
        <v>0</v>
      </c>
      <c r="Q61" s="90" t="s">
        <v>19</v>
      </c>
      <c r="R61" s="130">
        <f t="shared" si="37"/>
        <v>0</v>
      </c>
      <c r="S61" s="131">
        <f t="shared" si="38"/>
        <v>0</v>
      </c>
    </row>
    <row r="62" spans="1:19" s="1" customFormat="1" x14ac:dyDescent="0.3">
      <c r="A62" s="36" t="s">
        <v>94</v>
      </c>
      <c r="B62" s="37" t="s">
        <v>31</v>
      </c>
      <c r="C62" s="127" t="s">
        <v>19</v>
      </c>
      <c r="D62" s="128">
        <f t="shared" si="31"/>
        <v>0</v>
      </c>
      <c r="E62" s="127" t="s">
        <v>19</v>
      </c>
      <c r="F62" s="128">
        <f t="shared" si="32"/>
        <v>0</v>
      </c>
      <c r="G62" s="90" t="s">
        <v>19</v>
      </c>
      <c r="H62" s="132">
        <f>H18</f>
        <v>0</v>
      </c>
      <c r="I62" s="90" t="s">
        <v>19</v>
      </c>
      <c r="J62" s="128">
        <f t="shared" si="33"/>
        <v>0</v>
      </c>
      <c r="K62" s="90" t="s">
        <v>19</v>
      </c>
      <c r="L62" s="129">
        <f t="shared" si="34"/>
        <v>0</v>
      </c>
      <c r="M62" s="90" t="s">
        <v>19</v>
      </c>
      <c r="N62" s="129">
        <f t="shared" si="35"/>
        <v>0</v>
      </c>
      <c r="O62" s="90" t="s">
        <v>19</v>
      </c>
      <c r="P62" s="129">
        <f t="shared" si="36"/>
        <v>0</v>
      </c>
      <c r="Q62" s="90" t="s">
        <v>19</v>
      </c>
      <c r="R62" s="130">
        <f t="shared" si="37"/>
        <v>0</v>
      </c>
      <c r="S62" s="131">
        <f>SUM(D62+F62+H62+J62+L62+N62+P62+R62)</f>
        <v>0</v>
      </c>
    </row>
    <row r="63" spans="1:19" s="1" customFormat="1" x14ac:dyDescent="0.3">
      <c r="A63" s="36" t="s">
        <v>95</v>
      </c>
      <c r="B63" s="37" t="s">
        <v>33</v>
      </c>
      <c r="C63" s="127" t="s">
        <v>19</v>
      </c>
      <c r="D63" s="128">
        <f t="shared" si="31"/>
        <v>0</v>
      </c>
      <c r="E63" s="127" t="s">
        <v>19</v>
      </c>
      <c r="F63" s="128">
        <f t="shared" si="32"/>
        <v>0</v>
      </c>
      <c r="G63" s="90" t="s">
        <v>19</v>
      </c>
      <c r="H63" s="132">
        <f>H19</f>
        <v>0</v>
      </c>
      <c r="I63" s="90" t="s">
        <v>19</v>
      </c>
      <c r="J63" s="128">
        <f t="shared" si="33"/>
        <v>0</v>
      </c>
      <c r="K63" s="90" t="s">
        <v>19</v>
      </c>
      <c r="L63" s="129">
        <f t="shared" si="34"/>
        <v>0</v>
      </c>
      <c r="M63" s="90" t="s">
        <v>19</v>
      </c>
      <c r="N63" s="129">
        <f t="shared" si="35"/>
        <v>0</v>
      </c>
      <c r="O63" s="90" t="s">
        <v>19</v>
      </c>
      <c r="P63" s="129">
        <f t="shared" si="36"/>
        <v>0</v>
      </c>
      <c r="Q63" s="90" t="s">
        <v>19</v>
      </c>
      <c r="R63" s="130">
        <f t="shared" si="37"/>
        <v>0</v>
      </c>
      <c r="S63" s="131">
        <f>SUM(D63,F63,H63,J63,L63,N63,P63,R63)</f>
        <v>0</v>
      </c>
    </row>
    <row r="64" spans="1:19" s="1" customFormat="1" x14ac:dyDescent="0.3">
      <c r="A64" s="36" t="s">
        <v>96</v>
      </c>
      <c r="B64" s="37" t="s">
        <v>35</v>
      </c>
      <c r="C64" s="127" t="s">
        <v>19</v>
      </c>
      <c r="D64" s="128">
        <f t="shared" si="31"/>
        <v>0</v>
      </c>
      <c r="E64" s="127" t="s">
        <v>19</v>
      </c>
      <c r="F64" s="128">
        <f t="shared" si="32"/>
        <v>0</v>
      </c>
      <c r="G64" s="90" t="s">
        <v>19</v>
      </c>
      <c r="H64" s="90" t="s">
        <v>19</v>
      </c>
      <c r="I64" s="90" t="s">
        <v>19</v>
      </c>
      <c r="J64" s="128">
        <f t="shared" si="33"/>
        <v>0</v>
      </c>
      <c r="K64" s="90" t="s">
        <v>19</v>
      </c>
      <c r="L64" s="129">
        <f t="shared" si="34"/>
        <v>0</v>
      </c>
      <c r="M64" s="90" t="s">
        <v>19</v>
      </c>
      <c r="N64" s="129">
        <f t="shared" si="35"/>
        <v>0</v>
      </c>
      <c r="O64" s="90" t="s">
        <v>19</v>
      </c>
      <c r="P64" s="129">
        <f t="shared" si="36"/>
        <v>0</v>
      </c>
      <c r="Q64" s="90" t="s">
        <v>19</v>
      </c>
      <c r="R64" s="130">
        <f t="shared" si="37"/>
        <v>0</v>
      </c>
      <c r="S64" s="131">
        <f>SUM(D64,F64,J64,L64,N64,P64,R64)</f>
        <v>0</v>
      </c>
    </row>
    <row r="65" spans="1:19" s="1" customFormat="1" x14ac:dyDescent="0.3">
      <c r="A65" s="36" t="s">
        <v>97</v>
      </c>
      <c r="B65" s="37" t="s">
        <v>37</v>
      </c>
      <c r="C65" s="127" t="s">
        <v>19</v>
      </c>
      <c r="D65" s="128">
        <f t="shared" si="31"/>
        <v>0</v>
      </c>
      <c r="E65" s="127" t="s">
        <v>19</v>
      </c>
      <c r="F65" s="128">
        <f t="shared" si="32"/>
        <v>0</v>
      </c>
      <c r="G65" s="90" t="s">
        <v>19</v>
      </c>
      <c r="H65" s="90" t="s">
        <v>19</v>
      </c>
      <c r="I65" s="90" t="s">
        <v>19</v>
      </c>
      <c r="J65" s="128">
        <f t="shared" si="33"/>
        <v>0</v>
      </c>
      <c r="K65" s="90" t="s">
        <v>19</v>
      </c>
      <c r="L65" s="129">
        <f t="shared" si="34"/>
        <v>0</v>
      </c>
      <c r="M65" s="90" t="s">
        <v>19</v>
      </c>
      <c r="N65" s="129">
        <f t="shared" si="35"/>
        <v>0</v>
      </c>
      <c r="O65" s="90" t="s">
        <v>19</v>
      </c>
      <c r="P65" s="129">
        <f t="shared" si="36"/>
        <v>0</v>
      </c>
      <c r="Q65" s="90" t="s">
        <v>19</v>
      </c>
      <c r="R65" s="130">
        <f t="shared" si="37"/>
        <v>0</v>
      </c>
      <c r="S65" s="131">
        <f>SUM(D65,F65,J65,L65,N65,P65,R65)</f>
        <v>0</v>
      </c>
    </row>
    <row r="66" spans="1:19" s="1" customFormat="1" x14ac:dyDescent="0.3">
      <c r="A66" s="36" t="s">
        <v>98</v>
      </c>
      <c r="B66" s="37" t="s">
        <v>39</v>
      </c>
      <c r="C66" s="127" t="s">
        <v>19</v>
      </c>
      <c r="D66" s="128">
        <f t="shared" si="31"/>
        <v>0</v>
      </c>
      <c r="E66" s="127" t="s">
        <v>19</v>
      </c>
      <c r="F66" s="128">
        <f t="shared" si="32"/>
        <v>0</v>
      </c>
      <c r="G66" s="90" t="s">
        <v>19</v>
      </c>
      <c r="H66" s="132">
        <f>H22</f>
        <v>0</v>
      </c>
      <c r="I66" s="90" t="s">
        <v>19</v>
      </c>
      <c r="J66" s="128">
        <f t="shared" si="33"/>
        <v>0</v>
      </c>
      <c r="K66" s="90" t="s">
        <v>19</v>
      </c>
      <c r="L66" s="129">
        <f t="shared" si="34"/>
        <v>0</v>
      </c>
      <c r="M66" s="90" t="s">
        <v>19</v>
      </c>
      <c r="N66" s="129">
        <f t="shared" si="35"/>
        <v>0</v>
      </c>
      <c r="O66" s="90" t="s">
        <v>19</v>
      </c>
      <c r="P66" s="129">
        <f t="shared" si="36"/>
        <v>0</v>
      </c>
      <c r="Q66" s="90" t="s">
        <v>19</v>
      </c>
      <c r="R66" s="130">
        <f t="shared" si="37"/>
        <v>0</v>
      </c>
      <c r="S66" s="131">
        <f>SUM(D66,F66,H66,J66,L66,N66,P66,R66)</f>
        <v>0</v>
      </c>
    </row>
    <row r="67" spans="1:19" s="1" customFormat="1" ht="15" thickBot="1" x14ac:dyDescent="0.35">
      <c r="A67" s="52" t="s">
        <v>99</v>
      </c>
      <c r="B67" s="53" t="s">
        <v>41</v>
      </c>
      <c r="C67" s="133" t="s">
        <v>19</v>
      </c>
      <c r="D67" s="134">
        <f t="shared" si="31"/>
        <v>0</v>
      </c>
      <c r="E67" s="133" t="s">
        <v>19</v>
      </c>
      <c r="F67" s="134">
        <f t="shared" si="32"/>
        <v>0</v>
      </c>
      <c r="G67" s="94" t="s">
        <v>19</v>
      </c>
      <c r="H67" s="94" t="s">
        <v>19</v>
      </c>
      <c r="I67" s="94" t="s">
        <v>19</v>
      </c>
      <c r="J67" s="134">
        <f t="shared" si="33"/>
        <v>0</v>
      </c>
      <c r="K67" s="94" t="s">
        <v>19</v>
      </c>
      <c r="L67" s="135">
        <f t="shared" si="34"/>
        <v>0</v>
      </c>
      <c r="M67" s="94" t="s">
        <v>19</v>
      </c>
      <c r="N67" s="135">
        <f t="shared" si="35"/>
        <v>0</v>
      </c>
      <c r="O67" s="94" t="s">
        <v>19</v>
      </c>
      <c r="P67" s="135">
        <f t="shared" si="36"/>
        <v>0</v>
      </c>
      <c r="Q67" s="94" t="s">
        <v>19</v>
      </c>
      <c r="R67" s="136">
        <f>SUM(R23,R38,R53)</f>
        <v>0</v>
      </c>
      <c r="S67" s="137">
        <f>SUM(D67,F67,J67,L67,N67,P67,R67)</f>
        <v>0</v>
      </c>
    </row>
    <row r="68" spans="1:19" s="1" customFormat="1" ht="27" thickTop="1" x14ac:dyDescent="0.3">
      <c r="A68" s="29" t="s">
        <v>100</v>
      </c>
      <c r="B68" s="59" t="s">
        <v>101</v>
      </c>
      <c r="C68" s="138" t="s">
        <v>19</v>
      </c>
      <c r="D68" s="96">
        <f>SUM(D69,D70)</f>
        <v>0</v>
      </c>
      <c r="E68" s="138" t="s">
        <v>19</v>
      </c>
      <c r="F68" s="96">
        <f>SUM(F69,F70)</f>
        <v>0</v>
      </c>
      <c r="G68" s="97" t="s">
        <v>19</v>
      </c>
      <c r="H68" s="96">
        <f>SUM(H69,H70)</f>
        <v>0</v>
      </c>
      <c r="I68" s="97" t="s">
        <v>19</v>
      </c>
      <c r="J68" s="96">
        <f>SUM(J69,J70)</f>
        <v>0</v>
      </c>
      <c r="K68" s="97" t="s">
        <v>19</v>
      </c>
      <c r="L68" s="96">
        <f>SUM(L69,L70)</f>
        <v>0</v>
      </c>
      <c r="M68" s="97" t="s">
        <v>19</v>
      </c>
      <c r="N68" s="96">
        <f>SUM(N69,N70)</f>
        <v>0</v>
      </c>
      <c r="O68" s="97" t="s">
        <v>19</v>
      </c>
      <c r="P68" s="96">
        <f>SUM(P69,P70)</f>
        <v>0</v>
      </c>
      <c r="Q68" s="97" t="s">
        <v>19</v>
      </c>
      <c r="R68" s="96">
        <f>SUM(R69,R70)</f>
        <v>0</v>
      </c>
      <c r="S68" s="99">
        <f>SUM(S69,S70)</f>
        <v>0</v>
      </c>
    </row>
    <row r="69" spans="1:19" s="1" customFormat="1" x14ac:dyDescent="0.3">
      <c r="A69" s="36" t="s">
        <v>102</v>
      </c>
      <c r="B69" s="37" t="s">
        <v>45</v>
      </c>
      <c r="C69" s="127" t="s">
        <v>19</v>
      </c>
      <c r="D69" s="128">
        <f>SUM(D25,D40,D55)</f>
        <v>0</v>
      </c>
      <c r="E69" s="127" t="s">
        <v>19</v>
      </c>
      <c r="F69" s="128">
        <f>SUM(F25,F40,F55)</f>
        <v>0</v>
      </c>
      <c r="G69" s="90" t="s">
        <v>19</v>
      </c>
      <c r="H69" s="139">
        <f>SUM(H25,H40,H55)</f>
        <v>0</v>
      </c>
      <c r="I69" s="90" t="s">
        <v>19</v>
      </c>
      <c r="J69" s="128">
        <f>SUM(J25,J40,J55)</f>
        <v>0</v>
      </c>
      <c r="K69" s="90" t="s">
        <v>19</v>
      </c>
      <c r="L69" s="129">
        <f>SUM(L25,L40,L55)</f>
        <v>0</v>
      </c>
      <c r="M69" s="90" t="s">
        <v>19</v>
      </c>
      <c r="N69" s="129">
        <f>SUM(N25,N40,N55)</f>
        <v>0</v>
      </c>
      <c r="O69" s="90" t="s">
        <v>19</v>
      </c>
      <c r="P69" s="129">
        <f>SUM(P25,P40,P55)</f>
        <v>0</v>
      </c>
      <c r="Q69" s="90" t="s">
        <v>19</v>
      </c>
      <c r="R69" s="130">
        <f>SUM(R25,R40,R55)</f>
        <v>0</v>
      </c>
      <c r="S69" s="131">
        <f>SUM(D69,F69,H69,J69,L69,N69,P69,R69)</f>
        <v>0</v>
      </c>
    </row>
    <row r="70" spans="1:19" s="1" customFormat="1" ht="15" thickBot="1" x14ac:dyDescent="0.35">
      <c r="A70" s="140" t="s">
        <v>103</v>
      </c>
      <c r="B70" s="141" t="s">
        <v>47</v>
      </c>
      <c r="C70" s="142" t="s">
        <v>19</v>
      </c>
      <c r="D70" s="143">
        <f>SUM(D26,D41,D56)</f>
        <v>0</v>
      </c>
      <c r="E70" s="142" t="s">
        <v>19</v>
      </c>
      <c r="F70" s="143">
        <f>SUM(F26,F41,F56)</f>
        <v>0</v>
      </c>
      <c r="G70" s="144" t="s">
        <v>19</v>
      </c>
      <c r="H70" s="145">
        <f>SUM(H26,H41,H56)</f>
        <v>0</v>
      </c>
      <c r="I70" s="144" t="s">
        <v>19</v>
      </c>
      <c r="J70" s="143">
        <f>SUM(J26,J41,J56)</f>
        <v>0</v>
      </c>
      <c r="K70" s="144" t="s">
        <v>19</v>
      </c>
      <c r="L70" s="146">
        <f>SUM(L26,L41,L56)</f>
        <v>0</v>
      </c>
      <c r="M70" s="144" t="s">
        <v>19</v>
      </c>
      <c r="N70" s="146">
        <f>SUM(N26,N41,N56)</f>
        <v>0</v>
      </c>
      <c r="O70" s="144" t="s">
        <v>19</v>
      </c>
      <c r="P70" s="146">
        <f>SUM(P26,P41,P56)</f>
        <v>0</v>
      </c>
      <c r="Q70" s="144" t="s">
        <v>19</v>
      </c>
      <c r="R70" s="147">
        <f>SUM(R26,R41,R56)</f>
        <v>0</v>
      </c>
      <c r="S70" s="148">
        <f>SUM(D70,F70,H70,J70,L70,N70,P70,R70)</f>
        <v>0</v>
      </c>
    </row>
  </sheetData>
  <sheetProtection algorithmName="SHA-512" hashValue="Bmq8Bsnw4ngMQpf3cWcxNhtCPMt4ydDW+XIDOcVgrEpRo9laKZXg/F3LVayGLLl5axJNgmuvQxIuc28dhuH4fA==" saltValue="ceqBEUytwYDHJzhIQiSYod+x6U5zX9UWI/w2vulNCtT8YJ4O0mZrQXjQJJaaeqweQs45UDocHCjhG01IULJ9sQ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1"/>
  <sheetViews>
    <sheetView topLeftCell="A46" zoomScale="80" zoomScaleNormal="80" workbookViewId="0">
      <selection activeCell="S42" sqref="S42"/>
    </sheetView>
  </sheetViews>
  <sheetFormatPr defaultRowHeight="14.4" x14ac:dyDescent="0.3"/>
  <cols>
    <col min="1" max="1" width="7" style="1" customWidth="1"/>
    <col min="2" max="2" width="61.44140625" style="1" customWidth="1"/>
    <col min="3" max="3" width="4.44140625" style="1" customWidth="1"/>
    <col min="4" max="4" width="11.44140625" style="1" customWidth="1"/>
    <col min="5" max="5" width="4.33203125" style="1" customWidth="1"/>
    <col min="6" max="6" width="11.44140625" style="1" customWidth="1"/>
    <col min="7" max="7" width="4" style="1" customWidth="1"/>
    <col min="8" max="8" width="11.44140625" style="1" customWidth="1"/>
    <col min="9" max="9" width="4.6640625" style="1" customWidth="1"/>
    <col min="10" max="10" width="11.44140625" style="1" customWidth="1"/>
    <col min="11" max="11" width="5" style="1" customWidth="1"/>
    <col min="12" max="12" width="11.44140625" style="1" customWidth="1"/>
    <col min="13" max="13" width="4.33203125" style="1" customWidth="1"/>
    <col min="14" max="14" width="11.44140625" style="1" customWidth="1"/>
    <col min="15" max="15" width="5.109375" style="1" customWidth="1"/>
    <col min="16" max="16" width="11.44140625" style="1" customWidth="1"/>
    <col min="17" max="17" width="4.5546875" style="1" customWidth="1"/>
    <col min="18" max="19" width="11.44140625" style="1" customWidth="1"/>
    <col min="21" max="21" width="23.44140625" style="1" customWidth="1"/>
  </cols>
  <sheetData>
    <row r="1" spans="1:21" s="1" customFormat="1" x14ac:dyDescent="0.3">
      <c r="A1" s="629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1"/>
    </row>
    <row r="2" spans="1:21" s="1" customFormat="1" x14ac:dyDescent="0.3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1"/>
    </row>
    <row r="3" spans="1:21" s="1" customFormat="1" x14ac:dyDescent="0.3">
      <c r="A3" s="632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4"/>
    </row>
    <row r="4" spans="1:21" s="1" customForma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 s="1" customFormat="1" x14ac:dyDescent="0.3">
      <c r="A5" s="635" t="s">
        <v>104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7"/>
    </row>
    <row r="6" spans="1:21" s="1" customForma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8" spans="1:21" s="1" customFormat="1" ht="15" thickBot="1" x14ac:dyDescent="0.35">
      <c r="A8" s="149" t="s">
        <v>3</v>
      </c>
      <c r="B8" s="150"/>
      <c r="C8" s="150"/>
      <c r="D8" s="150"/>
      <c r="E8" s="150"/>
      <c r="F8" s="638" t="s">
        <v>105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150"/>
      <c r="U8" s="150"/>
    </row>
    <row r="9" spans="1:21" s="1" customFormat="1" x14ac:dyDescent="0.3">
      <c r="A9" s="617" t="s">
        <v>5</v>
      </c>
      <c r="B9" s="7" t="s">
        <v>6</v>
      </c>
      <c r="C9" s="620" t="s">
        <v>7</v>
      </c>
      <c r="D9" s="621"/>
      <c r="E9" s="621"/>
      <c r="F9" s="622"/>
      <c r="G9" s="612" t="s">
        <v>8</v>
      </c>
      <c r="H9" s="613"/>
      <c r="I9" s="612" t="s">
        <v>9</v>
      </c>
      <c r="J9" s="613"/>
      <c r="K9" s="612" t="s">
        <v>10</v>
      </c>
      <c r="L9" s="613"/>
      <c r="M9" s="612" t="s">
        <v>11</v>
      </c>
      <c r="N9" s="613"/>
      <c r="O9" s="612" t="s">
        <v>12</v>
      </c>
      <c r="P9" s="613"/>
      <c r="Q9" s="627" t="s">
        <v>13</v>
      </c>
      <c r="R9" s="613"/>
      <c r="S9" s="623" t="s">
        <v>14</v>
      </c>
      <c r="T9" s="150"/>
      <c r="U9" s="151"/>
    </row>
    <row r="10" spans="1:21" s="1" customFormat="1" ht="24" customHeight="1" x14ac:dyDescent="0.3">
      <c r="A10" s="618"/>
      <c r="B10" s="10"/>
      <c r="C10" s="616" t="s">
        <v>15</v>
      </c>
      <c r="D10" s="616"/>
      <c r="E10" s="616" t="s">
        <v>16</v>
      </c>
      <c r="F10" s="616"/>
      <c r="G10" s="614"/>
      <c r="H10" s="615"/>
      <c r="I10" s="614"/>
      <c r="J10" s="615"/>
      <c r="K10" s="614"/>
      <c r="L10" s="615"/>
      <c r="M10" s="614"/>
      <c r="N10" s="615"/>
      <c r="O10" s="625"/>
      <c r="P10" s="626"/>
      <c r="Q10" s="628"/>
      <c r="R10" s="626"/>
      <c r="S10" s="624"/>
      <c r="T10" s="150"/>
      <c r="U10" s="151"/>
    </row>
    <row r="11" spans="1:21" s="1" customFormat="1" ht="24.75" customHeight="1" thickBot="1" x14ac:dyDescent="0.35">
      <c r="A11" s="619"/>
      <c r="B11" s="11" t="s">
        <v>17</v>
      </c>
      <c r="C11" s="12" t="s">
        <v>18</v>
      </c>
      <c r="D11" s="12" t="s">
        <v>3</v>
      </c>
      <c r="E11" s="12" t="s">
        <v>18</v>
      </c>
      <c r="F11" s="12" t="s">
        <v>3</v>
      </c>
      <c r="G11" s="12" t="s">
        <v>19</v>
      </c>
      <c r="H11" s="12" t="s">
        <v>19</v>
      </c>
      <c r="I11" s="12" t="s">
        <v>18</v>
      </c>
      <c r="J11" s="12" t="s">
        <v>3</v>
      </c>
      <c r="K11" s="12" t="s">
        <v>18</v>
      </c>
      <c r="L11" s="12" t="s">
        <v>3</v>
      </c>
      <c r="M11" s="12" t="s">
        <v>18</v>
      </c>
      <c r="N11" s="12" t="s">
        <v>3</v>
      </c>
      <c r="O11" s="12" t="s">
        <v>18</v>
      </c>
      <c r="P11" s="12" t="s">
        <v>3</v>
      </c>
      <c r="Q11" s="12" t="s">
        <v>18</v>
      </c>
      <c r="R11" s="12" t="s">
        <v>3</v>
      </c>
      <c r="S11" s="13" t="s">
        <v>3</v>
      </c>
      <c r="T11" s="150"/>
      <c r="U11" s="151"/>
    </row>
    <row r="12" spans="1:21" s="1" customFormat="1" ht="15" thickBot="1" x14ac:dyDescent="0.3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6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5">
        <v>14</v>
      </c>
      <c r="O12" s="15">
        <v>15</v>
      </c>
      <c r="P12" s="17">
        <v>16</v>
      </c>
      <c r="Q12" s="18">
        <v>17</v>
      </c>
      <c r="R12" s="18">
        <v>18</v>
      </c>
      <c r="S12" s="19">
        <v>19</v>
      </c>
      <c r="T12" s="150"/>
      <c r="U12" s="151"/>
    </row>
    <row r="13" spans="1:21" s="1" customFormat="1" ht="28.2" thickBot="1" x14ac:dyDescent="0.35">
      <c r="A13" s="20" t="s">
        <v>20</v>
      </c>
      <c r="B13" s="21" t="s">
        <v>106</v>
      </c>
      <c r="C13" s="22" t="s">
        <v>19</v>
      </c>
      <c r="D13" s="23">
        <f>SUM(D14,D24)</f>
        <v>0</v>
      </c>
      <c r="E13" s="24" t="s">
        <v>19</v>
      </c>
      <c r="F13" s="23">
        <f>SUM(F14,F24)</f>
        <v>0</v>
      </c>
      <c r="G13" s="25" t="s">
        <v>19</v>
      </c>
      <c r="H13" s="23">
        <f>SUM(H14,H24)</f>
        <v>0</v>
      </c>
      <c r="I13" s="26" t="s">
        <v>19</v>
      </c>
      <c r="J13" s="23">
        <f>SUM(J14,J24)</f>
        <v>0</v>
      </c>
      <c r="K13" s="26" t="s">
        <v>19</v>
      </c>
      <c r="L13" s="23">
        <f>SUM(L14,L24)</f>
        <v>0</v>
      </c>
      <c r="M13" s="26" t="s">
        <v>19</v>
      </c>
      <c r="N13" s="23">
        <f>SUM(N14,N24)</f>
        <v>0</v>
      </c>
      <c r="O13" s="25" t="s">
        <v>19</v>
      </c>
      <c r="P13" s="23">
        <f>SUM(P14,P24)</f>
        <v>0</v>
      </c>
      <c r="Q13" s="27" t="s">
        <v>19</v>
      </c>
      <c r="R13" s="23">
        <f>SUM(R14,R24)</f>
        <v>0</v>
      </c>
      <c r="S13" s="28">
        <f>SUM(D13,F13,H13,J13,L13,N13,P13,R13)</f>
        <v>0</v>
      </c>
      <c r="T13" s="150"/>
      <c r="U13" s="151"/>
    </row>
    <row r="14" spans="1:21" s="1" customFormat="1" ht="27" thickTop="1" x14ac:dyDescent="0.3">
      <c r="A14" s="29" t="s">
        <v>22</v>
      </c>
      <c r="B14" s="30" t="s">
        <v>107</v>
      </c>
      <c r="C14" s="31" t="s">
        <v>19</v>
      </c>
      <c r="D14" s="32">
        <f>SUM(D15:D23)</f>
        <v>0</v>
      </c>
      <c r="E14" s="31" t="s">
        <v>19</v>
      </c>
      <c r="F14" s="32">
        <f>SUM(F15:F23)</f>
        <v>0</v>
      </c>
      <c r="G14" s="33" t="s">
        <v>19</v>
      </c>
      <c r="H14" s="32">
        <f>SUM(H18,H19,H22)</f>
        <v>0</v>
      </c>
      <c r="I14" s="33" t="s">
        <v>19</v>
      </c>
      <c r="J14" s="32">
        <f>SUM(J15:J23)</f>
        <v>0</v>
      </c>
      <c r="K14" s="33" t="s">
        <v>19</v>
      </c>
      <c r="L14" s="34">
        <f>SUM(L15,L16,L17,L18,L19,L20,L21,L22,L23)</f>
        <v>0</v>
      </c>
      <c r="M14" s="33" t="s">
        <v>19</v>
      </c>
      <c r="N14" s="32">
        <f>SUM(N15:N23)</f>
        <v>0</v>
      </c>
      <c r="O14" s="33" t="s">
        <v>19</v>
      </c>
      <c r="P14" s="32">
        <f>SUM(P15:P23)</f>
        <v>0</v>
      </c>
      <c r="Q14" s="33" t="s">
        <v>19</v>
      </c>
      <c r="R14" s="32">
        <f>SUM(R15:R23)</f>
        <v>0</v>
      </c>
      <c r="S14" s="35">
        <f>SUM(D14,F14,H14,J14,L14,N14,P14,R14)</f>
        <v>0</v>
      </c>
      <c r="T14" s="150"/>
      <c r="U14" s="150"/>
    </row>
    <row r="15" spans="1:21" s="1" customFormat="1" x14ac:dyDescent="0.3">
      <c r="A15" s="36" t="s">
        <v>24</v>
      </c>
      <c r="B15" s="37" t="s">
        <v>25</v>
      </c>
      <c r="C15" s="38" t="s">
        <v>19</v>
      </c>
      <c r="D15" s="39">
        <v>0</v>
      </c>
      <c r="E15" s="38" t="s">
        <v>19</v>
      </c>
      <c r="F15" s="39">
        <v>0</v>
      </c>
      <c r="G15" s="40" t="s">
        <v>19</v>
      </c>
      <c r="H15" s="41" t="s">
        <v>19</v>
      </c>
      <c r="I15" s="40" t="s">
        <v>19</v>
      </c>
      <c r="J15" s="39">
        <v>0</v>
      </c>
      <c r="K15" s="40" t="s">
        <v>19</v>
      </c>
      <c r="L15" s="39">
        <v>0</v>
      </c>
      <c r="M15" s="40" t="s">
        <v>19</v>
      </c>
      <c r="N15" s="39">
        <v>0</v>
      </c>
      <c r="O15" s="40" t="s">
        <v>19</v>
      </c>
      <c r="P15" s="39">
        <v>0</v>
      </c>
      <c r="Q15" s="40" t="s">
        <v>19</v>
      </c>
      <c r="R15" s="39">
        <v>0</v>
      </c>
      <c r="S15" s="42">
        <f>SUM(D15,F15,J15,L15,N15,P15,R15)</f>
        <v>0</v>
      </c>
      <c r="T15" s="150"/>
      <c r="U15" s="150"/>
    </row>
    <row r="16" spans="1:21" s="1" customFormat="1" x14ac:dyDescent="0.3">
      <c r="A16" s="36" t="s">
        <v>26</v>
      </c>
      <c r="B16" s="37" t="s">
        <v>27</v>
      </c>
      <c r="C16" s="43" t="s">
        <v>19</v>
      </c>
      <c r="D16" s="44">
        <v>0</v>
      </c>
      <c r="E16" s="43" t="s">
        <v>19</v>
      </c>
      <c r="F16" s="44">
        <v>0</v>
      </c>
      <c r="G16" s="45" t="s">
        <v>19</v>
      </c>
      <c r="H16" s="46" t="s">
        <v>19</v>
      </c>
      <c r="I16" s="45" t="s">
        <v>19</v>
      </c>
      <c r="J16" s="44">
        <v>0</v>
      </c>
      <c r="K16" s="45" t="s">
        <v>19</v>
      </c>
      <c r="L16" s="44">
        <v>0</v>
      </c>
      <c r="M16" s="45" t="s">
        <v>19</v>
      </c>
      <c r="N16" s="44">
        <v>0</v>
      </c>
      <c r="O16" s="45" t="s">
        <v>19</v>
      </c>
      <c r="P16" s="44">
        <v>0</v>
      </c>
      <c r="Q16" s="45" t="s">
        <v>19</v>
      </c>
      <c r="R16" s="44">
        <v>0</v>
      </c>
      <c r="S16" s="42">
        <f>SUM(D16,F16,J16,L16,N16,P16,R16)</f>
        <v>0</v>
      </c>
      <c r="T16" s="150"/>
      <c r="U16" s="150"/>
    </row>
    <row r="17" spans="1:21" s="1" customFormat="1" x14ac:dyDescent="0.3">
      <c r="A17" s="36" t="s">
        <v>28</v>
      </c>
      <c r="B17" s="37" t="s">
        <v>29</v>
      </c>
      <c r="C17" s="43" t="s">
        <v>19</v>
      </c>
      <c r="D17" s="44">
        <v>0</v>
      </c>
      <c r="E17" s="43" t="s">
        <v>19</v>
      </c>
      <c r="F17" s="44">
        <v>0</v>
      </c>
      <c r="G17" s="45" t="s">
        <v>19</v>
      </c>
      <c r="H17" s="46" t="s">
        <v>19</v>
      </c>
      <c r="I17" s="45" t="s">
        <v>19</v>
      </c>
      <c r="J17" s="44">
        <v>0</v>
      </c>
      <c r="K17" s="45" t="s">
        <v>19</v>
      </c>
      <c r="L17" s="44">
        <v>0</v>
      </c>
      <c r="M17" s="45" t="s">
        <v>19</v>
      </c>
      <c r="N17" s="44">
        <v>0</v>
      </c>
      <c r="O17" s="45" t="s">
        <v>19</v>
      </c>
      <c r="P17" s="44">
        <v>0</v>
      </c>
      <c r="Q17" s="45" t="s">
        <v>19</v>
      </c>
      <c r="R17" s="44">
        <v>0</v>
      </c>
      <c r="S17" s="42">
        <f>SUM(D17,F17,J17,L17,N17,P17,R17)</f>
        <v>0</v>
      </c>
      <c r="T17" s="150"/>
      <c r="U17" s="150"/>
    </row>
    <row r="18" spans="1:21" s="1" customFormat="1" x14ac:dyDescent="0.3">
      <c r="A18" s="36" t="s">
        <v>30</v>
      </c>
      <c r="B18" s="37" t="s">
        <v>31</v>
      </c>
      <c r="C18" s="43" t="s">
        <v>19</v>
      </c>
      <c r="D18" s="44">
        <v>0</v>
      </c>
      <c r="E18" s="43" t="s">
        <v>19</v>
      </c>
      <c r="F18" s="44">
        <v>0</v>
      </c>
      <c r="G18" s="45" t="s">
        <v>19</v>
      </c>
      <c r="H18" s="47">
        <v>0</v>
      </c>
      <c r="I18" s="45" t="s">
        <v>19</v>
      </c>
      <c r="J18" s="44">
        <v>0</v>
      </c>
      <c r="K18" s="45" t="s">
        <v>19</v>
      </c>
      <c r="L18" s="44">
        <v>0</v>
      </c>
      <c r="M18" s="45" t="s">
        <v>19</v>
      </c>
      <c r="N18" s="44">
        <v>0</v>
      </c>
      <c r="O18" s="45" t="s">
        <v>19</v>
      </c>
      <c r="P18" s="44">
        <v>0</v>
      </c>
      <c r="Q18" s="45" t="s">
        <v>19</v>
      </c>
      <c r="R18" s="44">
        <v>0</v>
      </c>
      <c r="S18" s="42">
        <f>SUM(D18,F18,J18,L18,N18,P18,R18,H18)</f>
        <v>0</v>
      </c>
      <c r="T18" s="150"/>
      <c r="U18" s="150"/>
    </row>
    <row r="19" spans="1:21" s="1" customFormat="1" x14ac:dyDescent="0.3">
      <c r="A19" s="36" t="s">
        <v>32</v>
      </c>
      <c r="B19" s="37" t="s">
        <v>33</v>
      </c>
      <c r="C19" s="43" t="s">
        <v>19</v>
      </c>
      <c r="D19" s="44">
        <v>0</v>
      </c>
      <c r="E19" s="43" t="s">
        <v>19</v>
      </c>
      <c r="F19" s="44">
        <v>0</v>
      </c>
      <c r="G19" s="45" t="s">
        <v>19</v>
      </c>
      <c r="H19" s="47">
        <v>0</v>
      </c>
      <c r="I19" s="45" t="s">
        <v>19</v>
      </c>
      <c r="J19" s="44">
        <v>0</v>
      </c>
      <c r="K19" s="45" t="s">
        <v>19</v>
      </c>
      <c r="L19" s="44">
        <v>0</v>
      </c>
      <c r="M19" s="45" t="s">
        <v>19</v>
      </c>
      <c r="N19" s="44">
        <v>0</v>
      </c>
      <c r="O19" s="45" t="s">
        <v>19</v>
      </c>
      <c r="P19" s="44">
        <v>0</v>
      </c>
      <c r="Q19" s="45" t="s">
        <v>19</v>
      </c>
      <c r="R19" s="44">
        <v>0</v>
      </c>
      <c r="S19" s="42">
        <f>SUM(D19,F19,J19,L19,N19,P19,R19,H19)</f>
        <v>0</v>
      </c>
      <c r="T19" s="150"/>
      <c r="U19" s="150"/>
    </row>
    <row r="20" spans="1:21" s="1" customFormat="1" x14ac:dyDescent="0.3">
      <c r="A20" s="36" t="s">
        <v>34</v>
      </c>
      <c r="B20" s="37" t="s">
        <v>35</v>
      </c>
      <c r="C20" s="43" t="s">
        <v>19</v>
      </c>
      <c r="D20" s="44">
        <v>0</v>
      </c>
      <c r="E20" s="43" t="s">
        <v>19</v>
      </c>
      <c r="F20" s="44">
        <v>0</v>
      </c>
      <c r="G20" s="45" t="s">
        <v>19</v>
      </c>
      <c r="H20" s="46" t="s">
        <v>19</v>
      </c>
      <c r="I20" s="45" t="s">
        <v>19</v>
      </c>
      <c r="J20" s="44">
        <v>0</v>
      </c>
      <c r="K20" s="45" t="s">
        <v>19</v>
      </c>
      <c r="L20" s="44">
        <v>0</v>
      </c>
      <c r="M20" s="45" t="s">
        <v>19</v>
      </c>
      <c r="N20" s="44">
        <v>0</v>
      </c>
      <c r="O20" s="45" t="s">
        <v>19</v>
      </c>
      <c r="P20" s="44">
        <v>0</v>
      </c>
      <c r="Q20" s="45" t="s">
        <v>19</v>
      </c>
      <c r="R20" s="44">
        <v>0</v>
      </c>
      <c r="S20" s="42">
        <f>SUM(D20,F20,J20,L20,N20,P20,R20)</f>
        <v>0</v>
      </c>
      <c r="T20" s="150"/>
      <c r="U20" s="150"/>
    </row>
    <row r="21" spans="1:21" s="1" customFormat="1" x14ac:dyDescent="0.3">
      <c r="A21" s="36" t="s">
        <v>36</v>
      </c>
      <c r="B21" s="37" t="s">
        <v>37</v>
      </c>
      <c r="C21" s="43" t="s">
        <v>19</v>
      </c>
      <c r="D21" s="44">
        <v>0</v>
      </c>
      <c r="E21" s="43" t="s">
        <v>19</v>
      </c>
      <c r="F21" s="44">
        <v>0</v>
      </c>
      <c r="G21" s="45" t="s">
        <v>19</v>
      </c>
      <c r="H21" s="46" t="s">
        <v>19</v>
      </c>
      <c r="I21" s="45" t="s">
        <v>19</v>
      </c>
      <c r="J21" s="44">
        <v>0</v>
      </c>
      <c r="K21" s="45" t="s">
        <v>19</v>
      </c>
      <c r="L21" s="44">
        <v>0</v>
      </c>
      <c r="M21" s="45" t="s">
        <v>19</v>
      </c>
      <c r="N21" s="44">
        <v>0</v>
      </c>
      <c r="O21" s="45" t="s">
        <v>19</v>
      </c>
      <c r="P21" s="44">
        <v>0</v>
      </c>
      <c r="Q21" s="45" t="s">
        <v>19</v>
      </c>
      <c r="R21" s="44">
        <v>0</v>
      </c>
      <c r="S21" s="42">
        <f>SUM(D21,F21,J21,L21,N21,P21,R21)</f>
        <v>0</v>
      </c>
      <c r="T21" s="150"/>
      <c r="U21" s="150"/>
    </row>
    <row r="22" spans="1:21" s="1" customFormat="1" x14ac:dyDescent="0.3">
      <c r="A22" s="36" t="s">
        <v>38</v>
      </c>
      <c r="B22" s="37" t="s">
        <v>39</v>
      </c>
      <c r="C22" s="48" t="s">
        <v>19</v>
      </c>
      <c r="D22" s="49">
        <v>0</v>
      </c>
      <c r="E22" s="48" t="s">
        <v>19</v>
      </c>
      <c r="F22" s="49">
        <v>0</v>
      </c>
      <c r="G22" s="50" t="s">
        <v>19</v>
      </c>
      <c r="H22" s="51">
        <v>0</v>
      </c>
      <c r="I22" s="50" t="s">
        <v>19</v>
      </c>
      <c r="J22" s="49">
        <v>0</v>
      </c>
      <c r="K22" s="50" t="s">
        <v>19</v>
      </c>
      <c r="L22" s="49">
        <v>0</v>
      </c>
      <c r="M22" s="50" t="s">
        <v>19</v>
      </c>
      <c r="N22" s="49">
        <v>0</v>
      </c>
      <c r="O22" s="50" t="s">
        <v>19</v>
      </c>
      <c r="P22" s="49">
        <v>0</v>
      </c>
      <c r="Q22" s="50" t="s">
        <v>19</v>
      </c>
      <c r="R22" s="49">
        <v>0</v>
      </c>
      <c r="S22" s="42">
        <f>SUM(D22,F22,J22,L22,N22,P22,R22,H22)</f>
        <v>0</v>
      </c>
      <c r="T22" s="150"/>
      <c r="U22" s="150"/>
    </row>
    <row r="23" spans="1:21" s="1" customFormat="1" ht="15" thickBot="1" x14ac:dyDescent="0.35">
      <c r="A23" s="52" t="s">
        <v>40</v>
      </c>
      <c r="B23" s="53" t="s">
        <v>41</v>
      </c>
      <c r="C23" s="54" t="s">
        <v>19</v>
      </c>
      <c r="D23" s="55">
        <v>0</v>
      </c>
      <c r="E23" s="54" t="s">
        <v>19</v>
      </c>
      <c r="F23" s="55">
        <v>0</v>
      </c>
      <c r="G23" s="56" t="s">
        <v>19</v>
      </c>
      <c r="H23" s="57" t="s">
        <v>19</v>
      </c>
      <c r="I23" s="56" t="s">
        <v>19</v>
      </c>
      <c r="J23" s="55">
        <v>0</v>
      </c>
      <c r="K23" s="56" t="s">
        <v>19</v>
      </c>
      <c r="L23" s="55">
        <v>0</v>
      </c>
      <c r="M23" s="56" t="s">
        <v>19</v>
      </c>
      <c r="N23" s="55">
        <v>0</v>
      </c>
      <c r="O23" s="56" t="s">
        <v>19</v>
      </c>
      <c r="P23" s="55">
        <v>0</v>
      </c>
      <c r="Q23" s="56" t="s">
        <v>19</v>
      </c>
      <c r="R23" s="55">
        <v>0</v>
      </c>
      <c r="S23" s="58">
        <f>SUM(D23,F23,J23,L23,N23,P23,R23)</f>
        <v>0</v>
      </c>
      <c r="T23" s="150"/>
      <c r="U23" s="150"/>
    </row>
    <row r="24" spans="1:21" s="1" customFormat="1" ht="27" thickTop="1" x14ac:dyDescent="0.3">
      <c r="A24" s="29" t="s">
        <v>42</v>
      </c>
      <c r="B24" s="59" t="s">
        <v>108</v>
      </c>
      <c r="C24" s="60" t="s">
        <v>19</v>
      </c>
      <c r="D24" s="61">
        <f>SUM(D25,D26)</f>
        <v>0</v>
      </c>
      <c r="E24" s="60" t="s">
        <v>19</v>
      </c>
      <c r="F24" s="61">
        <f>SUM(F25,F26)</f>
        <v>0</v>
      </c>
      <c r="G24" s="62" t="s">
        <v>19</v>
      </c>
      <c r="H24" s="61">
        <f>SUM(H25,H26)</f>
        <v>0</v>
      </c>
      <c r="I24" s="62" t="s">
        <v>19</v>
      </c>
      <c r="J24" s="61">
        <f>SUM(J25,J26)</f>
        <v>0</v>
      </c>
      <c r="K24" s="62" t="s">
        <v>19</v>
      </c>
      <c r="L24" s="61">
        <f>SUM(L25,L26)</f>
        <v>0</v>
      </c>
      <c r="M24" s="62" t="s">
        <v>19</v>
      </c>
      <c r="N24" s="61">
        <f>SUM(N25,N26)</f>
        <v>0</v>
      </c>
      <c r="O24" s="62" t="s">
        <v>19</v>
      </c>
      <c r="P24" s="61">
        <f>SUM(P25,P26)</f>
        <v>0</v>
      </c>
      <c r="Q24" s="62" t="s">
        <v>19</v>
      </c>
      <c r="R24" s="61">
        <f>SUM(R25,R26)</f>
        <v>0</v>
      </c>
      <c r="S24" s="63">
        <f>SUM(D24,F24,H24,J24,L24,N24,P24,R24)</f>
        <v>0</v>
      </c>
      <c r="T24" s="150"/>
      <c r="U24" s="150"/>
    </row>
    <row r="25" spans="1:21" s="1" customFormat="1" x14ac:dyDescent="0.3">
      <c r="A25" s="36" t="s">
        <v>44</v>
      </c>
      <c r="B25" s="37" t="s">
        <v>45</v>
      </c>
      <c r="C25" s="38" t="s">
        <v>19</v>
      </c>
      <c r="D25" s="64">
        <v>0</v>
      </c>
      <c r="E25" s="38" t="s">
        <v>19</v>
      </c>
      <c r="F25" s="64">
        <v>0</v>
      </c>
      <c r="G25" s="65" t="s">
        <v>19</v>
      </c>
      <c r="H25" s="66">
        <v>0</v>
      </c>
      <c r="I25" s="65" t="s">
        <v>19</v>
      </c>
      <c r="J25" s="64">
        <v>0</v>
      </c>
      <c r="K25" s="65" t="s">
        <v>19</v>
      </c>
      <c r="L25" s="64">
        <v>0</v>
      </c>
      <c r="M25" s="65" t="s">
        <v>19</v>
      </c>
      <c r="N25" s="64">
        <v>0</v>
      </c>
      <c r="O25" s="65" t="s">
        <v>19</v>
      </c>
      <c r="P25" s="64">
        <v>0</v>
      </c>
      <c r="Q25" s="65" t="s">
        <v>19</v>
      </c>
      <c r="R25" s="64">
        <v>0</v>
      </c>
      <c r="S25" s="67">
        <f>SUM(D25,F25,H25,J25,L25,N25,P25,R25)</f>
        <v>0</v>
      </c>
      <c r="T25" s="150"/>
      <c r="U25" s="150"/>
    </row>
    <row r="26" spans="1:21" s="1" customFormat="1" ht="15" thickBot="1" x14ac:dyDescent="0.35">
      <c r="A26" s="52" t="s">
        <v>46</v>
      </c>
      <c r="B26" s="53" t="s">
        <v>47</v>
      </c>
      <c r="C26" s="54" t="s">
        <v>19</v>
      </c>
      <c r="D26" s="68">
        <v>0</v>
      </c>
      <c r="E26" s="54" t="s">
        <v>19</v>
      </c>
      <c r="F26" s="68">
        <v>0</v>
      </c>
      <c r="G26" s="69" t="s">
        <v>19</v>
      </c>
      <c r="H26" s="70">
        <v>0</v>
      </c>
      <c r="I26" s="69" t="s">
        <v>19</v>
      </c>
      <c r="J26" s="68">
        <v>0</v>
      </c>
      <c r="K26" s="69" t="s">
        <v>19</v>
      </c>
      <c r="L26" s="68">
        <v>0</v>
      </c>
      <c r="M26" s="69" t="s">
        <v>19</v>
      </c>
      <c r="N26" s="68">
        <v>0</v>
      </c>
      <c r="O26" s="69" t="s">
        <v>19</v>
      </c>
      <c r="P26" s="68">
        <v>0</v>
      </c>
      <c r="Q26" s="69" t="s">
        <v>19</v>
      </c>
      <c r="R26" s="68">
        <v>0</v>
      </c>
      <c r="S26" s="58">
        <f>SUM(D26,F26,H26,J26,L26,N26,P26,R26)</f>
        <v>0</v>
      </c>
      <c r="T26" s="150"/>
      <c r="U26" s="150"/>
    </row>
    <row r="27" spans="1:21" s="1" customFormat="1" ht="28.8" thickTop="1" thickBot="1" x14ac:dyDescent="0.35">
      <c r="A27" s="71" t="s">
        <v>48</v>
      </c>
      <c r="B27" s="72" t="s">
        <v>109</v>
      </c>
      <c r="C27" s="73">
        <f>SUM(C30:C38,C40,C41)</f>
        <v>0</v>
      </c>
      <c r="D27" s="74">
        <v>0</v>
      </c>
      <c r="E27" s="73">
        <f>SUM(E30:E38,E40,E41)</f>
        <v>0</v>
      </c>
      <c r="F27" s="74">
        <v>0</v>
      </c>
      <c r="G27" s="75" t="s">
        <v>19</v>
      </c>
      <c r="H27" s="76" t="s">
        <v>19</v>
      </c>
      <c r="I27" s="75">
        <f>SUM(I30:I38,I40,I41)</f>
        <v>0</v>
      </c>
      <c r="J27" s="74">
        <v>0</v>
      </c>
      <c r="K27" s="75">
        <f>SUM(K30:K38,K40,K41)</f>
        <v>0</v>
      </c>
      <c r="L27" s="74">
        <v>0</v>
      </c>
      <c r="M27" s="75">
        <f>SUM(M30:M38,M40,M41)</f>
        <v>0</v>
      </c>
      <c r="N27" s="74">
        <v>0</v>
      </c>
      <c r="O27" s="75">
        <f>SUM(O30:O38,O40,O41)</f>
        <v>0</v>
      </c>
      <c r="P27" s="74">
        <v>0</v>
      </c>
      <c r="Q27" s="75">
        <f>SUM(Q30:Q38,Q40,Q41)</f>
        <v>0</v>
      </c>
      <c r="R27" s="74">
        <v>0</v>
      </c>
      <c r="S27" s="78">
        <f>SUM(D27,F27,J27,L27,N27,P27,R27)</f>
        <v>0</v>
      </c>
      <c r="T27" s="150"/>
      <c r="U27" s="150"/>
    </row>
    <row r="28" spans="1:21" s="1" customFormat="1" ht="30" customHeight="1" thickTop="1" x14ac:dyDescent="0.3">
      <c r="A28" s="607" t="s">
        <v>50</v>
      </c>
      <c r="B28" s="608"/>
      <c r="C28" s="605" t="s">
        <v>51</v>
      </c>
      <c r="D28" s="606"/>
      <c r="E28" s="605" t="s">
        <v>51</v>
      </c>
      <c r="F28" s="606"/>
      <c r="G28" s="79" t="s">
        <v>19</v>
      </c>
      <c r="H28" s="79" t="s">
        <v>19</v>
      </c>
      <c r="I28" s="605" t="s">
        <v>51</v>
      </c>
      <c r="J28" s="606"/>
      <c r="K28" s="605" t="s">
        <v>51</v>
      </c>
      <c r="L28" s="606"/>
      <c r="M28" s="605" t="s">
        <v>51</v>
      </c>
      <c r="N28" s="606"/>
      <c r="O28" s="605" t="s">
        <v>51</v>
      </c>
      <c r="P28" s="606"/>
      <c r="Q28" s="605" t="s">
        <v>51</v>
      </c>
      <c r="R28" s="606"/>
      <c r="S28" s="80" t="s">
        <v>19</v>
      </c>
      <c r="T28" s="150"/>
      <c r="U28" s="150"/>
    </row>
    <row r="29" spans="1:21" s="1" customFormat="1" ht="26.4" x14ac:dyDescent="0.3">
      <c r="A29" s="81" t="s">
        <v>52</v>
      </c>
      <c r="B29" s="82" t="s">
        <v>110</v>
      </c>
      <c r="C29" s="83">
        <f>SUM(C30:C38)</f>
        <v>0</v>
      </c>
      <c r="D29" s="84">
        <f>SUM(D30:D38)</f>
        <v>0</v>
      </c>
      <c r="E29" s="83">
        <f>SUM(E30:E38)</f>
        <v>0</v>
      </c>
      <c r="F29" s="84">
        <f>SUM(F30:F38)</f>
        <v>0</v>
      </c>
      <c r="G29" s="85" t="s">
        <v>19</v>
      </c>
      <c r="H29" s="85" t="s">
        <v>19</v>
      </c>
      <c r="I29" s="86">
        <f t="shared" ref="I29:S29" si="0">SUM(I30:I38)</f>
        <v>0</v>
      </c>
      <c r="J29" s="84">
        <f t="shared" si="0"/>
        <v>0</v>
      </c>
      <c r="K29" s="86">
        <f t="shared" si="0"/>
        <v>0</v>
      </c>
      <c r="L29" s="84">
        <f t="shared" si="0"/>
        <v>0</v>
      </c>
      <c r="M29" s="86">
        <f t="shared" si="0"/>
        <v>0</v>
      </c>
      <c r="N29" s="84">
        <f t="shared" si="0"/>
        <v>0</v>
      </c>
      <c r="O29" s="86">
        <f t="shared" si="0"/>
        <v>0</v>
      </c>
      <c r="P29" s="84">
        <f t="shared" si="0"/>
        <v>0</v>
      </c>
      <c r="Q29" s="86">
        <f t="shared" si="0"/>
        <v>0</v>
      </c>
      <c r="R29" s="84">
        <f t="shared" si="0"/>
        <v>0</v>
      </c>
      <c r="S29" s="87">
        <f t="shared" si="0"/>
        <v>0</v>
      </c>
      <c r="T29" s="150"/>
      <c r="U29" s="150"/>
    </row>
    <row r="30" spans="1:21" s="1" customFormat="1" x14ac:dyDescent="0.3">
      <c r="A30" s="36" t="s">
        <v>54</v>
      </c>
      <c r="B30" s="37" t="s">
        <v>25</v>
      </c>
      <c r="C30" s="88">
        <v>0</v>
      </c>
      <c r="D30" s="89">
        <f>$D$27*C30/100</f>
        <v>0</v>
      </c>
      <c r="E30" s="88">
        <v>0</v>
      </c>
      <c r="F30" s="89">
        <f>$F$27*E30/100</f>
        <v>0</v>
      </c>
      <c r="G30" s="90" t="s">
        <v>19</v>
      </c>
      <c r="H30" s="90" t="s">
        <v>19</v>
      </c>
      <c r="I30" s="88">
        <v>0</v>
      </c>
      <c r="J30" s="89">
        <f>$J$27*I30/100</f>
        <v>0</v>
      </c>
      <c r="K30" s="88">
        <v>0</v>
      </c>
      <c r="L30" s="89">
        <f>$L$27*K30/100</f>
        <v>0</v>
      </c>
      <c r="M30" s="88">
        <v>0</v>
      </c>
      <c r="N30" s="89">
        <f>$N$27*M30/100</f>
        <v>0</v>
      </c>
      <c r="O30" s="88">
        <v>0</v>
      </c>
      <c r="P30" s="89">
        <f>$P$27*O30/100</f>
        <v>0</v>
      </c>
      <c r="Q30" s="88">
        <v>0</v>
      </c>
      <c r="R30" s="89">
        <f>$R$27*Q30/100</f>
        <v>0</v>
      </c>
      <c r="S30" s="91">
        <f>SUM(D30,F30,J30,L30,N30,P30,R30)</f>
        <v>0</v>
      </c>
      <c r="T30" s="150"/>
      <c r="U30" s="150"/>
    </row>
    <row r="31" spans="1:21" s="1" customFormat="1" x14ac:dyDescent="0.3">
      <c r="A31" s="36" t="s">
        <v>55</v>
      </c>
      <c r="B31" s="37" t="s">
        <v>27</v>
      </c>
      <c r="C31" s="88">
        <v>0</v>
      </c>
      <c r="D31" s="89">
        <f t="shared" ref="D31:D38" si="1">$D$27*C31/100</f>
        <v>0</v>
      </c>
      <c r="E31" s="88">
        <v>0</v>
      </c>
      <c r="F31" s="89">
        <f t="shared" ref="F31:F38" si="2">$F$27*E31/100</f>
        <v>0</v>
      </c>
      <c r="G31" s="90" t="s">
        <v>19</v>
      </c>
      <c r="H31" s="90" t="s">
        <v>19</v>
      </c>
      <c r="I31" s="88">
        <v>0</v>
      </c>
      <c r="J31" s="89">
        <f t="shared" ref="J31:J41" si="3">$J$27*I31/100</f>
        <v>0</v>
      </c>
      <c r="K31" s="88">
        <v>0</v>
      </c>
      <c r="L31" s="89">
        <f t="shared" ref="L31:L41" si="4">$L$27*K31/100</f>
        <v>0</v>
      </c>
      <c r="M31" s="88">
        <v>0</v>
      </c>
      <c r="N31" s="89">
        <f t="shared" ref="N31:N38" si="5">$N$27*M31/100</f>
        <v>0</v>
      </c>
      <c r="O31" s="88">
        <v>0</v>
      </c>
      <c r="P31" s="89">
        <f t="shared" ref="P31:P41" si="6">$P$27*O31/100</f>
        <v>0</v>
      </c>
      <c r="Q31" s="88">
        <v>0</v>
      </c>
      <c r="R31" s="89">
        <f t="shared" ref="R31:R41" si="7">$R$27*Q31/100</f>
        <v>0</v>
      </c>
      <c r="S31" s="91">
        <f t="shared" ref="S31:S38" si="8">SUM(D31,F31,J31,L31,N31,P31,R31)</f>
        <v>0</v>
      </c>
      <c r="T31" s="150"/>
      <c r="U31" s="150"/>
    </row>
    <row r="32" spans="1:21" s="1" customFormat="1" x14ac:dyDescent="0.3">
      <c r="A32" s="36" t="s">
        <v>56</v>
      </c>
      <c r="B32" s="37" t="s">
        <v>29</v>
      </c>
      <c r="C32" s="88">
        <v>0</v>
      </c>
      <c r="D32" s="89">
        <f t="shared" si="1"/>
        <v>0</v>
      </c>
      <c r="E32" s="88">
        <v>0</v>
      </c>
      <c r="F32" s="89">
        <f t="shared" si="2"/>
        <v>0</v>
      </c>
      <c r="G32" s="90" t="s">
        <v>19</v>
      </c>
      <c r="H32" s="90" t="s">
        <v>19</v>
      </c>
      <c r="I32" s="88">
        <v>0</v>
      </c>
      <c r="J32" s="89">
        <f t="shared" si="3"/>
        <v>0</v>
      </c>
      <c r="K32" s="88">
        <v>0</v>
      </c>
      <c r="L32" s="89">
        <f t="shared" si="4"/>
        <v>0</v>
      </c>
      <c r="M32" s="88">
        <v>0</v>
      </c>
      <c r="N32" s="89">
        <f t="shared" si="5"/>
        <v>0</v>
      </c>
      <c r="O32" s="88">
        <v>0</v>
      </c>
      <c r="P32" s="89">
        <f t="shared" si="6"/>
        <v>0</v>
      </c>
      <c r="Q32" s="88">
        <v>0</v>
      </c>
      <c r="R32" s="89">
        <f t="shared" si="7"/>
        <v>0</v>
      </c>
      <c r="S32" s="91">
        <f t="shared" si="8"/>
        <v>0</v>
      </c>
      <c r="T32" s="150"/>
      <c r="U32" s="150"/>
    </row>
    <row r="33" spans="1:21" s="1" customFormat="1" x14ac:dyDescent="0.3">
      <c r="A33" s="36" t="s">
        <v>57</v>
      </c>
      <c r="B33" s="37" t="s">
        <v>31</v>
      </c>
      <c r="C33" s="88">
        <v>0</v>
      </c>
      <c r="D33" s="89">
        <f t="shared" si="1"/>
        <v>0</v>
      </c>
      <c r="E33" s="88">
        <v>0</v>
      </c>
      <c r="F33" s="89">
        <f t="shared" si="2"/>
        <v>0</v>
      </c>
      <c r="G33" s="90" t="s">
        <v>19</v>
      </c>
      <c r="H33" s="90" t="s">
        <v>19</v>
      </c>
      <c r="I33" s="88">
        <v>0</v>
      </c>
      <c r="J33" s="89">
        <f t="shared" si="3"/>
        <v>0</v>
      </c>
      <c r="K33" s="88">
        <v>0</v>
      </c>
      <c r="L33" s="89">
        <f t="shared" si="4"/>
        <v>0</v>
      </c>
      <c r="M33" s="88">
        <v>0</v>
      </c>
      <c r="N33" s="89">
        <f t="shared" si="5"/>
        <v>0</v>
      </c>
      <c r="O33" s="88">
        <v>0</v>
      </c>
      <c r="P33" s="89">
        <f t="shared" si="6"/>
        <v>0</v>
      </c>
      <c r="Q33" s="88">
        <v>0</v>
      </c>
      <c r="R33" s="89">
        <f t="shared" si="7"/>
        <v>0</v>
      </c>
      <c r="S33" s="91">
        <f t="shared" si="8"/>
        <v>0</v>
      </c>
      <c r="T33" s="150"/>
      <c r="U33" s="150"/>
    </row>
    <row r="34" spans="1:21" s="1" customFormat="1" x14ac:dyDescent="0.3">
      <c r="A34" s="36" t="s">
        <v>58</v>
      </c>
      <c r="B34" s="37" t="s">
        <v>33</v>
      </c>
      <c r="C34" s="88">
        <v>0</v>
      </c>
      <c r="D34" s="89">
        <f t="shared" si="1"/>
        <v>0</v>
      </c>
      <c r="E34" s="88">
        <v>0</v>
      </c>
      <c r="F34" s="89">
        <f t="shared" si="2"/>
        <v>0</v>
      </c>
      <c r="G34" s="90" t="s">
        <v>19</v>
      </c>
      <c r="H34" s="90" t="s">
        <v>19</v>
      </c>
      <c r="I34" s="88">
        <v>0</v>
      </c>
      <c r="J34" s="89">
        <f t="shared" si="3"/>
        <v>0</v>
      </c>
      <c r="K34" s="88">
        <v>0</v>
      </c>
      <c r="L34" s="89">
        <f t="shared" si="4"/>
        <v>0</v>
      </c>
      <c r="M34" s="88">
        <v>0</v>
      </c>
      <c r="N34" s="89">
        <f t="shared" si="5"/>
        <v>0</v>
      </c>
      <c r="O34" s="88">
        <v>0</v>
      </c>
      <c r="P34" s="89">
        <f t="shared" si="6"/>
        <v>0</v>
      </c>
      <c r="Q34" s="88">
        <v>0</v>
      </c>
      <c r="R34" s="89">
        <f t="shared" si="7"/>
        <v>0</v>
      </c>
      <c r="S34" s="91">
        <f t="shared" si="8"/>
        <v>0</v>
      </c>
      <c r="T34" s="150"/>
      <c r="U34" s="150"/>
    </row>
    <row r="35" spans="1:21" s="1" customFormat="1" x14ac:dyDescent="0.3">
      <c r="A35" s="36" t="s">
        <v>59</v>
      </c>
      <c r="B35" s="37" t="s">
        <v>35</v>
      </c>
      <c r="C35" s="88">
        <v>0</v>
      </c>
      <c r="D35" s="89">
        <f t="shared" si="1"/>
        <v>0</v>
      </c>
      <c r="E35" s="88">
        <v>0</v>
      </c>
      <c r="F35" s="89">
        <f t="shared" si="2"/>
        <v>0</v>
      </c>
      <c r="G35" s="90" t="s">
        <v>19</v>
      </c>
      <c r="H35" s="90" t="s">
        <v>19</v>
      </c>
      <c r="I35" s="88">
        <v>0</v>
      </c>
      <c r="J35" s="89">
        <f t="shared" si="3"/>
        <v>0</v>
      </c>
      <c r="K35" s="88">
        <v>0</v>
      </c>
      <c r="L35" s="89">
        <f t="shared" si="4"/>
        <v>0</v>
      </c>
      <c r="M35" s="88">
        <v>0</v>
      </c>
      <c r="N35" s="89">
        <f t="shared" si="5"/>
        <v>0</v>
      </c>
      <c r="O35" s="88">
        <v>0</v>
      </c>
      <c r="P35" s="89">
        <f t="shared" si="6"/>
        <v>0</v>
      </c>
      <c r="Q35" s="88">
        <v>0</v>
      </c>
      <c r="R35" s="89">
        <f t="shared" si="7"/>
        <v>0</v>
      </c>
      <c r="S35" s="91">
        <f t="shared" si="8"/>
        <v>0</v>
      </c>
      <c r="T35" s="150"/>
      <c r="U35" s="150"/>
    </row>
    <row r="36" spans="1:21" s="1" customFormat="1" x14ac:dyDescent="0.3">
      <c r="A36" s="36" t="s">
        <v>60</v>
      </c>
      <c r="B36" s="37" t="s">
        <v>37</v>
      </c>
      <c r="C36" s="88">
        <v>0</v>
      </c>
      <c r="D36" s="89">
        <f t="shared" si="1"/>
        <v>0</v>
      </c>
      <c r="E36" s="88">
        <v>0</v>
      </c>
      <c r="F36" s="89">
        <f t="shared" si="2"/>
        <v>0</v>
      </c>
      <c r="G36" s="90" t="s">
        <v>19</v>
      </c>
      <c r="H36" s="90" t="s">
        <v>19</v>
      </c>
      <c r="I36" s="88">
        <v>0</v>
      </c>
      <c r="J36" s="89">
        <f t="shared" si="3"/>
        <v>0</v>
      </c>
      <c r="K36" s="88">
        <v>0</v>
      </c>
      <c r="L36" s="89">
        <f t="shared" si="4"/>
        <v>0</v>
      </c>
      <c r="M36" s="88">
        <v>0</v>
      </c>
      <c r="N36" s="89">
        <f t="shared" si="5"/>
        <v>0</v>
      </c>
      <c r="O36" s="88">
        <v>0</v>
      </c>
      <c r="P36" s="89">
        <f t="shared" si="6"/>
        <v>0</v>
      </c>
      <c r="Q36" s="88">
        <v>0</v>
      </c>
      <c r="R36" s="89">
        <f t="shared" si="7"/>
        <v>0</v>
      </c>
      <c r="S36" s="91">
        <f t="shared" si="8"/>
        <v>0</v>
      </c>
      <c r="T36" s="150"/>
      <c r="U36" s="150"/>
    </row>
    <row r="37" spans="1:21" s="1" customFormat="1" x14ac:dyDescent="0.3">
      <c r="A37" s="36" t="s">
        <v>61</v>
      </c>
      <c r="B37" s="37" t="s">
        <v>39</v>
      </c>
      <c r="C37" s="88">
        <v>0</v>
      </c>
      <c r="D37" s="89">
        <f t="shared" si="1"/>
        <v>0</v>
      </c>
      <c r="E37" s="88">
        <v>0</v>
      </c>
      <c r="F37" s="89">
        <f t="shared" si="2"/>
        <v>0</v>
      </c>
      <c r="G37" s="90" t="s">
        <v>19</v>
      </c>
      <c r="H37" s="90" t="s">
        <v>19</v>
      </c>
      <c r="I37" s="88">
        <v>0</v>
      </c>
      <c r="J37" s="89">
        <f t="shared" si="3"/>
        <v>0</v>
      </c>
      <c r="K37" s="88">
        <v>0</v>
      </c>
      <c r="L37" s="89">
        <f t="shared" si="4"/>
        <v>0</v>
      </c>
      <c r="M37" s="88">
        <v>0</v>
      </c>
      <c r="N37" s="89">
        <f t="shared" si="5"/>
        <v>0</v>
      </c>
      <c r="O37" s="88">
        <v>0</v>
      </c>
      <c r="P37" s="89">
        <f t="shared" si="6"/>
        <v>0</v>
      </c>
      <c r="Q37" s="88">
        <v>0</v>
      </c>
      <c r="R37" s="89">
        <f t="shared" si="7"/>
        <v>0</v>
      </c>
      <c r="S37" s="91">
        <f t="shared" si="8"/>
        <v>0</v>
      </c>
      <c r="T37" s="150"/>
      <c r="U37" s="150"/>
    </row>
    <row r="38" spans="1:21" s="1" customFormat="1" ht="15" thickBot="1" x14ac:dyDescent="0.35">
      <c r="A38" s="52" t="s">
        <v>62</v>
      </c>
      <c r="B38" s="53" t="s">
        <v>41</v>
      </c>
      <c r="C38" s="92">
        <v>0</v>
      </c>
      <c r="D38" s="93">
        <f t="shared" si="1"/>
        <v>0</v>
      </c>
      <c r="E38" s="92">
        <v>0</v>
      </c>
      <c r="F38" s="93">
        <f t="shared" si="2"/>
        <v>0</v>
      </c>
      <c r="G38" s="94" t="s">
        <v>19</v>
      </c>
      <c r="H38" s="94" t="s">
        <v>19</v>
      </c>
      <c r="I38" s="92">
        <v>0</v>
      </c>
      <c r="J38" s="93">
        <f t="shared" si="3"/>
        <v>0</v>
      </c>
      <c r="K38" s="92">
        <v>0</v>
      </c>
      <c r="L38" s="93">
        <f t="shared" si="4"/>
        <v>0</v>
      </c>
      <c r="M38" s="92">
        <v>0</v>
      </c>
      <c r="N38" s="93">
        <f t="shared" si="5"/>
        <v>0</v>
      </c>
      <c r="O38" s="92">
        <v>0</v>
      </c>
      <c r="P38" s="93">
        <f t="shared" si="6"/>
        <v>0</v>
      </c>
      <c r="Q38" s="92">
        <v>0</v>
      </c>
      <c r="R38" s="93">
        <f t="shared" si="7"/>
        <v>0</v>
      </c>
      <c r="S38" s="152">
        <f t="shared" si="8"/>
        <v>0</v>
      </c>
      <c r="T38" s="150"/>
      <c r="U38" s="150"/>
    </row>
    <row r="39" spans="1:21" s="1" customFormat="1" ht="27" thickTop="1" x14ac:dyDescent="0.3">
      <c r="A39" s="29" t="s">
        <v>63</v>
      </c>
      <c r="B39" s="59" t="s">
        <v>111</v>
      </c>
      <c r="C39" s="118">
        <f>SUM(C40,C41)</f>
        <v>0</v>
      </c>
      <c r="D39" s="153">
        <f t="shared" ref="D39:F39" si="9">SUM(D40,D41)</f>
        <v>0</v>
      </c>
      <c r="E39" s="118">
        <f t="shared" si="9"/>
        <v>0</v>
      </c>
      <c r="F39" s="153">
        <f t="shared" si="9"/>
        <v>0</v>
      </c>
      <c r="G39" s="97" t="s">
        <v>19</v>
      </c>
      <c r="H39" s="97" t="s">
        <v>19</v>
      </c>
      <c r="I39" s="98">
        <f t="shared" ref="I39:S39" si="10">SUM(I40,I41)</f>
        <v>0</v>
      </c>
      <c r="J39" s="96">
        <f t="shared" si="10"/>
        <v>0</v>
      </c>
      <c r="K39" s="98">
        <f t="shared" si="10"/>
        <v>0</v>
      </c>
      <c r="L39" s="96">
        <f t="shared" si="10"/>
        <v>0</v>
      </c>
      <c r="M39" s="98">
        <f t="shared" si="10"/>
        <v>0</v>
      </c>
      <c r="N39" s="96">
        <f t="shared" si="10"/>
        <v>0</v>
      </c>
      <c r="O39" s="98">
        <f t="shared" si="10"/>
        <v>0</v>
      </c>
      <c r="P39" s="96">
        <f t="shared" si="10"/>
        <v>0</v>
      </c>
      <c r="Q39" s="98">
        <f t="shared" si="10"/>
        <v>0</v>
      </c>
      <c r="R39" s="96">
        <f t="shared" si="10"/>
        <v>0</v>
      </c>
      <c r="S39" s="99">
        <f t="shared" si="10"/>
        <v>0</v>
      </c>
      <c r="T39" s="150"/>
      <c r="U39" s="150"/>
    </row>
    <row r="40" spans="1:21" s="1" customFormat="1" x14ac:dyDescent="0.3">
      <c r="A40" s="36" t="s">
        <v>65</v>
      </c>
      <c r="B40" s="37" t="s">
        <v>45</v>
      </c>
      <c r="C40" s="88">
        <v>0</v>
      </c>
      <c r="D40" s="89">
        <f>$D$27*C40/100</f>
        <v>0</v>
      </c>
      <c r="E40" s="88">
        <v>0</v>
      </c>
      <c r="F40" s="89">
        <f>$F$27*E40/100</f>
        <v>0</v>
      </c>
      <c r="G40" s="90" t="s">
        <v>19</v>
      </c>
      <c r="H40" s="90" t="s">
        <v>19</v>
      </c>
      <c r="I40" s="88">
        <v>0</v>
      </c>
      <c r="J40" s="89">
        <f t="shared" si="3"/>
        <v>0</v>
      </c>
      <c r="K40" s="88">
        <v>0</v>
      </c>
      <c r="L40" s="89">
        <f t="shared" si="4"/>
        <v>0</v>
      </c>
      <c r="M40" s="88">
        <v>0</v>
      </c>
      <c r="N40" s="89">
        <f>$N$27*M40/100</f>
        <v>0</v>
      </c>
      <c r="O40" s="88">
        <v>0</v>
      </c>
      <c r="P40" s="89">
        <f t="shared" si="6"/>
        <v>0</v>
      </c>
      <c r="Q40" s="88">
        <v>0</v>
      </c>
      <c r="R40" s="89">
        <f t="shared" si="7"/>
        <v>0</v>
      </c>
      <c r="S40" s="100">
        <f>SUM(D40,F40,J40,L40,N40,P40,R40)</f>
        <v>0</v>
      </c>
      <c r="T40" s="150"/>
      <c r="U40" s="150"/>
    </row>
    <row r="41" spans="1:21" s="1" customFormat="1" ht="15" thickBot="1" x14ac:dyDescent="0.35">
      <c r="A41" s="52" t="s">
        <v>66</v>
      </c>
      <c r="B41" s="53" t="s">
        <v>47</v>
      </c>
      <c r="C41" s="92">
        <v>0</v>
      </c>
      <c r="D41" s="93">
        <f>$D$27*C41/100</f>
        <v>0</v>
      </c>
      <c r="E41" s="92">
        <v>0</v>
      </c>
      <c r="F41" s="89">
        <f>$F$27*E41/100</f>
        <v>0</v>
      </c>
      <c r="G41" s="94" t="s">
        <v>19</v>
      </c>
      <c r="H41" s="94" t="s">
        <v>19</v>
      </c>
      <c r="I41" s="92">
        <v>0</v>
      </c>
      <c r="J41" s="89">
        <f t="shared" si="3"/>
        <v>0</v>
      </c>
      <c r="K41" s="92">
        <v>0</v>
      </c>
      <c r="L41" s="89">
        <f t="shared" si="4"/>
        <v>0</v>
      </c>
      <c r="M41" s="92">
        <v>0</v>
      </c>
      <c r="N41" s="89">
        <f>$N$27*M41/100</f>
        <v>0</v>
      </c>
      <c r="O41" s="92">
        <v>0</v>
      </c>
      <c r="P41" s="89">
        <f t="shared" si="6"/>
        <v>0</v>
      </c>
      <c r="Q41" s="92">
        <v>0</v>
      </c>
      <c r="R41" s="89">
        <f t="shared" si="7"/>
        <v>0</v>
      </c>
      <c r="S41" s="100">
        <f>SUM(D41,F41,J41,L41,N41,P41,R41)</f>
        <v>0</v>
      </c>
      <c r="T41" s="150"/>
      <c r="U41" s="150"/>
    </row>
    <row r="42" spans="1:21" s="1" customFormat="1" ht="28.8" thickTop="1" thickBot="1" x14ac:dyDescent="0.35">
      <c r="A42" s="101" t="s">
        <v>67</v>
      </c>
      <c r="B42" s="102" t="s">
        <v>112</v>
      </c>
      <c r="C42" s="103">
        <f>SUM(C45:C53,C55,C56)</f>
        <v>0</v>
      </c>
      <c r="D42" s="104">
        <v>0</v>
      </c>
      <c r="E42" s="103">
        <f>SUM(E45:E53,E55,E56)</f>
        <v>0</v>
      </c>
      <c r="F42" s="104">
        <v>0</v>
      </c>
      <c r="G42" s="105" t="s">
        <v>19</v>
      </c>
      <c r="H42" s="106" t="s">
        <v>19</v>
      </c>
      <c r="I42" s="107">
        <f>SUM(I45:I53,I55,I56)</f>
        <v>0</v>
      </c>
      <c r="J42" s="108">
        <v>0</v>
      </c>
      <c r="K42" s="107">
        <f>SUM(K45:K53,K55,K56)</f>
        <v>0</v>
      </c>
      <c r="L42" s="108">
        <v>0</v>
      </c>
      <c r="M42" s="107">
        <f>SUM(M45:M53,M55,M56)</f>
        <v>0</v>
      </c>
      <c r="N42" s="104">
        <v>0</v>
      </c>
      <c r="O42" s="107">
        <f>SUM(O45:O53,O55,O56)</f>
        <v>0</v>
      </c>
      <c r="P42" s="108">
        <v>0</v>
      </c>
      <c r="Q42" s="107">
        <f>SUM(Q45:Q53,Q55,Q56)</f>
        <v>0</v>
      </c>
      <c r="R42" s="109">
        <v>0</v>
      </c>
      <c r="S42" s="110">
        <f>SUM(D42,F42,J42,L42,N42,P42,R42)</f>
        <v>0</v>
      </c>
      <c r="T42" s="150"/>
      <c r="U42" s="150"/>
    </row>
    <row r="43" spans="1:21" s="1" customFormat="1" ht="27.75" customHeight="1" thickTop="1" x14ac:dyDescent="0.3">
      <c r="A43" s="607" t="s">
        <v>69</v>
      </c>
      <c r="B43" s="608"/>
      <c r="C43" s="154"/>
      <c r="D43" s="639" t="s">
        <v>113</v>
      </c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40"/>
      <c r="T43" s="150"/>
      <c r="U43" s="150"/>
    </row>
    <row r="44" spans="1:21" s="1" customFormat="1" ht="26.4" x14ac:dyDescent="0.3">
      <c r="A44" s="81" t="s">
        <v>71</v>
      </c>
      <c r="B44" s="82" t="s">
        <v>114</v>
      </c>
      <c r="C44" s="83">
        <f>SUM(C45:C53)</f>
        <v>0</v>
      </c>
      <c r="D44" s="84">
        <f>SUM(D45:D53)</f>
        <v>0</v>
      </c>
      <c r="E44" s="83">
        <f>SUM(E45:E53)</f>
        <v>0</v>
      </c>
      <c r="F44" s="84">
        <f>SUM(F45:F53)</f>
        <v>0</v>
      </c>
      <c r="G44" s="85" t="s">
        <v>19</v>
      </c>
      <c r="H44" s="85" t="s">
        <v>19</v>
      </c>
      <c r="I44" s="86">
        <f t="shared" ref="I44:S44" si="11">SUM(I45:I53)</f>
        <v>0</v>
      </c>
      <c r="J44" s="84">
        <f t="shared" si="11"/>
        <v>0</v>
      </c>
      <c r="K44" s="86">
        <f t="shared" si="11"/>
        <v>0</v>
      </c>
      <c r="L44" s="84">
        <f t="shared" si="11"/>
        <v>0</v>
      </c>
      <c r="M44" s="86">
        <f t="shared" si="11"/>
        <v>0</v>
      </c>
      <c r="N44" s="84">
        <f t="shared" si="11"/>
        <v>0</v>
      </c>
      <c r="O44" s="86">
        <f t="shared" si="11"/>
        <v>0</v>
      </c>
      <c r="P44" s="84">
        <f t="shared" si="11"/>
        <v>0</v>
      </c>
      <c r="Q44" s="86">
        <f t="shared" si="11"/>
        <v>0</v>
      </c>
      <c r="R44" s="84">
        <f t="shared" si="11"/>
        <v>0</v>
      </c>
      <c r="S44" s="87">
        <f t="shared" si="11"/>
        <v>0</v>
      </c>
      <c r="T44" s="150"/>
      <c r="U44" s="150"/>
    </row>
    <row r="45" spans="1:21" s="1" customFormat="1" x14ac:dyDescent="0.3">
      <c r="A45" s="111" t="s">
        <v>73</v>
      </c>
      <c r="B45" s="37" t="s">
        <v>25</v>
      </c>
      <c r="C45" s="112">
        <f t="shared" ref="C45:C53" si="12">IF($D$13+$D$27=0,0,(D15+D30)/($D$13+$D$27)*100)</f>
        <v>0</v>
      </c>
      <c r="D45" s="113">
        <f>$D$42*C45/100</f>
        <v>0</v>
      </c>
      <c r="E45" s="112">
        <f t="shared" ref="E45:E53" si="13">IF($F$13+$F$27=0,0,(F15+F30)/($F$13+$F$27)*100)</f>
        <v>0</v>
      </c>
      <c r="F45" s="113">
        <f>$F$42*E45/100</f>
        <v>0</v>
      </c>
      <c r="G45" s="97" t="s">
        <v>19</v>
      </c>
      <c r="H45" s="97" t="s">
        <v>19</v>
      </c>
      <c r="I45" s="114">
        <f t="shared" ref="I45:I53" si="14">IF($J$13+$J$27=0,0,(J15+J30)/($J$13+$J$27)*100)</f>
        <v>0</v>
      </c>
      <c r="J45" s="113">
        <f>$J$42*I45/100</f>
        <v>0</v>
      </c>
      <c r="K45" s="114">
        <f>IF($L$13+$L$27=0,0,(L15+L30)/($L$13+$L$27)*100)</f>
        <v>0</v>
      </c>
      <c r="L45" s="113">
        <f>$L$42*K45/100</f>
        <v>0</v>
      </c>
      <c r="M45" s="114">
        <f t="shared" ref="M45:M53" si="15">IF($N$13+$N$27=0,0,(N15+N30)/($N$13+$N$27)*100)</f>
        <v>0</v>
      </c>
      <c r="N45" s="113">
        <f>$N$42*M45/100</f>
        <v>0</v>
      </c>
      <c r="O45" s="114">
        <f t="shared" ref="O45:O53" si="16">IF($P$13+$P$27=0,0,(P15+P30)/($P$13+$P$27)*100)</f>
        <v>0</v>
      </c>
      <c r="P45" s="113">
        <f>$P$42*O45/100</f>
        <v>0</v>
      </c>
      <c r="Q45" s="114">
        <f t="shared" ref="Q45:Q53" si="17">IF($R$13+$R$27=0,0,(R15+R30)/($R$13+$R$27)*100)</f>
        <v>0</v>
      </c>
      <c r="R45" s="113">
        <f>$R$42*Q45/100</f>
        <v>0</v>
      </c>
      <c r="S45" s="115">
        <f>SUM(D45,F45,J45,L45,N45,P45,R45)</f>
        <v>0</v>
      </c>
      <c r="T45" s="150"/>
      <c r="U45" s="150"/>
    </row>
    <row r="46" spans="1:21" s="1" customFormat="1" x14ac:dyDescent="0.3">
      <c r="A46" s="36" t="s">
        <v>74</v>
      </c>
      <c r="B46" s="37" t="s">
        <v>27</v>
      </c>
      <c r="C46" s="112">
        <f t="shared" si="12"/>
        <v>0</v>
      </c>
      <c r="D46" s="113">
        <f t="shared" ref="D46:D56" si="18">$D$42*C46/100</f>
        <v>0</v>
      </c>
      <c r="E46" s="112">
        <f t="shared" si="13"/>
        <v>0</v>
      </c>
      <c r="F46" s="113">
        <f t="shared" ref="F46:F56" si="19">$F$42*E46/100</f>
        <v>0</v>
      </c>
      <c r="G46" s="90" t="s">
        <v>19</v>
      </c>
      <c r="H46" s="90" t="s">
        <v>19</v>
      </c>
      <c r="I46" s="114">
        <f t="shared" si="14"/>
        <v>0</v>
      </c>
      <c r="J46" s="113">
        <f t="shared" ref="J46:J56" si="20">$J$42*I46/100</f>
        <v>0</v>
      </c>
      <c r="K46" s="114">
        <f t="shared" ref="K46:K47" si="21">IF($L$13+$L$27=0,0,(L16+L31)/($L$13+$L$27)*100)</f>
        <v>0</v>
      </c>
      <c r="L46" s="113">
        <f t="shared" ref="L46:L56" si="22">$L$42*K46/100</f>
        <v>0</v>
      </c>
      <c r="M46" s="114">
        <f t="shared" si="15"/>
        <v>0</v>
      </c>
      <c r="N46" s="113">
        <f t="shared" ref="N46:N56" si="23">$N$42*M46/100</f>
        <v>0</v>
      </c>
      <c r="O46" s="114">
        <f t="shared" si="16"/>
        <v>0</v>
      </c>
      <c r="P46" s="113">
        <f t="shared" ref="P46:P56" si="24">$P$42*O46/100</f>
        <v>0</v>
      </c>
      <c r="Q46" s="114">
        <f t="shared" si="17"/>
        <v>0</v>
      </c>
      <c r="R46" s="113">
        <f t="shared" ref="R46:R56" si="25">$R$42*Q46/100</f>
        <v>0</v>
      </c>
      <c r="S46" s="115">
        <f t="shared" ref="S46:S53" si="26">SUM(D46,F46,J46,L46,N46,P46,R46)</f>
        <v>0</v>
      </c>
      <c r="T46" s="150"/>
      <c r="U46" s="150"/>
    </row>
    <row r="47" spans="1:21" s="1" customFormat="1" x14ac:dyDescent="0.3">
      <c r="A47" s="36" t="s">
        <v>75</v>
      </c>
      <c r="B47" s="37" t="s">
        <v>29</v>
      </c>
      <c r="C47" s="112">
        <f t="shared" si="12"/>
        <v>0</v>
      </c>
      <c r="D47" s="113">
        <f t="shared" si="18"/>
        <v>0</v>
      </c>
      <c r="E47" s="112">
        <f t="shared" si="13"/>
        <v>0</v>
      </c>
      <c r="F47" s="113">
        <f t="shared" si="19"/>
        <v>0</v>
      </c>
      <c r="G47" s="90" t="s">
        <v>19</v>
      </c>
      <c r="H47" s="90" t="s">
        <v>19</v>
      </c>
      <c r="I47" s="114">
        <f t="shared" si="14"/>
        <v>0</v>
      </c>
      <c r="J47" s="113">
        <f t="shared" si="20"/>
        <v>0</v>
      </c>
      <c r="K47" s="114">
        <f t="shared" si="21"/>
        <v>0</v>
      </c>
      <c r="L47" s="113">
        <f t="shared" si="22"/>
        <v>0</v>
      </c>
      <c r="M47" s="114">
        <f t="shared" si="15"/>
        <v>0</v>
      </c>
      <c r="N47" s="113">
        <f t="shared" si="23"/>
        <v>0</v>
      </c>
      <c r="O47" s="114">
        <f t="shared" si="16"/>
        <v>0</v>
      </c>
      <c r="P47" s="113">
        <f t="shared" si="24"/>
        <v>0</v>
      </c>
      <c r="Q47" s="114">
        <f t="shared" si="17"/>
        <v>0</v>
      </c>
      <c r="R47" s="113">
        <f t="shared" si="25"/>
        <v>0</v>
      </c>
      <c r="S47" s="115">
        <f t="shared" si="26"/>
        <v>0</v>
      </c>
      <c r="T47" s="150"/>
      <c r="U47" s="150"/>
    </row>
    <row r="48" spans="1:21" s="1" customFormat="1" x14ac:dyDescent="0.3">
      <c r="A48" s="36" t="s">
        <v>76</v>
      </c>
      <c r="B48" s="37" t="s">
        <v>31</v>
      </c>
      <c r="C48" s="112">
        <f t="shared" si="12"/>
        <v>0</v>
      </c>
      <c r="D48" s="113">
        <f t="shared" si="18"/>
        <v>0</v>
      </c>
      <c r="E48" s="112">
        <f t="shared" si="13"/>
        <v>0</v>
      </c>
      <c r="F48" s="113">
        <f t="shared" si="19"/>
        <v>0</v>
      </c>
      <c r="G48" s="90" t="s">
        <v>19</v>
      </c>
      <c r="H48" s="90" t="s">
        <v>19</v>
      </c>
      <c r="I48" s="114">
        <f t="shared" si="14"/>
        <v>0</v>
      </c>
      <c r="J48" s="113">
        <f t="shared" si="20"/>
        <v>0</v>
      </c>
      <c r="K48" s="114">
        <f t="shared" ref="K48:K53" si="27">IF($L$13+$L$27=0,0,(L18+L33)/($L$13+$L$27)*100)</f>
        <v>0</v>
      </c>
      <c r="L48" s="113">
        <f t="shared" si="22"/>
        <v>0</v>
      </c>
      <c r="M48" s="114">
        <f t="shared" si="15"/>
        <v>0</v>
      </c>
      <c r="N48" s="113">
        <f t="shared" si="23"/>
        <v>0</v>
      </c>
      <c r="O48" s="114">
        <f t="shared" si="16"/>
        <v>0</v>
      </c>
      <c r="P48" s="113">
        <f t="shared" si="24"/>
        <v>0</v>
      </c>
      <c r="Q48" s="114">
        <f t="shared" si="17"/>
        <v>0</v>
      </c>
      <c r="R48" s="113">
        <f t="shared" si="25"/>
        <v>0</v>
      </c>
      <c r="S48" s="115">
        <f t="shared" si="26"/>
        <v>0</v>
      </c>
      <c r="T48" s="150"/>
      <c r="U48" s="150"/>
    </row>
    <row r="49" spans="1:21" s="1" customFormat="1" x14ac:dyDescent="0.3">
      <c r="A49" s="36" t="s">
        <v>77</v>
      </c>
      <c r="B49" s="37" t="s">
        <v>33</v>
      </c>
      <c r="C49" s="112">
        <f t="shared" si="12"/>
        <v>0</v>
      </c>
      <c r="D49" s="113">
        <f t="shared" si="18"/>
        <v>0</v>
      </c>
      <c r="E49" s="112">
        <f t="shared" si="13"/>
        <v>0</v>
      </c>
      <c r="F49" s="113">
        <f t="shared" si="19"/>
        <v>0</v>
      </c>
      <c r="G49" s="90" t="s">
        <v>19</v>
      </c>
      <c r="H49" s="90" t="s">
        <v>19</v>
      </c>
      <c r="I49" s="114">
        <f t="shared" si="14"/>
        <v>0</v>
      </c>
      <c r="J49" s="113">
        <f t="shared" si="20"/>
        <v>0</v>
      </c>
      <c r="K49" s="114">
        <f t="shared" si="27"/>
        <v>0</v>
      </c>
      <c r="L49" s="113">
        <f t="shared" si="22"/>
        <v>0</v>
      </c>
      <c r="M49" s="114">
        <f t="shared" si="15"/>
        <v>0</v>
      </c>
      <c r="N49" s="113">
        <f t="shared" si="23"/>
        <v>0</v>
      </c>
      <c r="O49" s="114">
        <f t="shared" si="16"/>
        <v>0</v>
      </c>
      <c r="P49" s="113">
        <f t="shared" si="24"/>
        <v>0</v>
      </c>
      <c r="Q49" s="114">
        <f t="shared" si="17"/>
        <v>0</v>
      </c>
      <c r="R49" s="113">
        <f t="shared" si="25"/>
        <v>0</v>
      </c>
      <c r="S49" s="115">
        <f t="shared" si="26"/>
        <v>0</v>
      </c>
      <c r="T49" s="150"/>
      <c r="U49" s="150"/>
    </row>
    <row r="50" spans="1:21" s="1" customFormat="1" x14ac:dyDescent="0.3">
      <c r="A50" s="36" t="s">
        <v>78</v>
      </c>
      <c r="B50" s="37" t="s">
        <v>35</v>
      </c>
      <c r="C50" s="112">
        <f t="shared" si="12"/>
        <v>0</v>
      </c>
      <c r="D50" s="113">
        <f t="shared" si="18"/>
        <v>0</v>
      </c>
      <c r="E50" s="112">
        <f t="shared" si="13"/>
        <v>0</v>
      </c>
      <c r="F50" s="113">
        <f t="shared" si="19"/>
        <v>0</v>
      </c>
      <c r="G50" s="90" t="s">
        <v>19</v>
      </c>
      <c r="H50" s="90" t="s">
        <v>19</v>
      </c>
      <c r="I50" s="114">
        <f t="shared" si="14"/>
        <v>0</v>
      </c>
      <c r="J50" s="113">
        <f t="shared" si="20"/>
        <v>0</v>
      </c>
      <c r="K50" s="114">
        <f t="shared" si="27"/>
        <v>0</v>
      </c>
      <c r="L50" s="113">
        <f t="shared" si="22"/>
        <v>0</v>
      </c>
      <c r="M50" s="114">
        <f t="shared" si="15"/>
        <v>0</v>
      </c>
      <c r="N50" s="113">
        <f t="shared" si="23"/>
        <v>0</v>
      </c>
      <c r="O50" s="114">
        <f t="shared" si="16"/>
        <v>0</v>
      </c>
      <c r="P50" s="113">
        <f t="shared" si="24"/>
        <v>0</v>
      </c>
      <c r="Q50" s="114">
        <f t="shared" si="17"/>
        <v>0</v>
      </c>
      <c r="R50" s="113">
        <f t="shared" si="25"/>
        <v>0</v>
      </c>
      <c r="S50" s="115">
        <f t="shared" si="26"/>
        <v>0</v>
      </c>
      <c r="T50" s="150"/>
      <c r="U50" s="150"/>
    </row>
    <row r="51" spans="1:21" s="1" customFormat="1" x14ac:dyDescent="0.3">
      <c r="A51" s="36" t="s">
        <v>79</v>
      </c>
      <c r="B51" s="37" t="s">
        <v>37</v>
      </c>
      <c r="C51" s="112">
        <f t="shared" si="12"/>
        <v>0</v>
      </c>
      <c r="D51" s="113">
        <f t="shared" si="18"/>
        <v>0</v>
      </c>
      <c r="E51" s="112">
        <f t="shared" si="13"/>
        <v>0</v>
      </c>
      <c r="F51" s="113">
        <f t="shared" si="19"/>
        <v>0</v>
      </c>
      <c r="G51" s="90" t="s">
        <v>19</v>
      </c>
      <c r="H51" s="90" t="s">
        <v>19</v>
      </c>
      <c r="I51" s="114">
        <f t="shared" si="14"/>
        <v>0</v>
      </c>
      <c r="J51" s="113">
        <f t="shared" si="20"/>
        <v>0</v>
      </c>
      <c r="K51" s="114">
        <f t="shared" si="27"/>
        <v>0</v>
      </c>
      <c r="L51" s="113">
        <f t="shared" si="22"/>
        <v>0</v>
      </c>
      <c r="M51" s="114">
        <f t="shared" si="15"/>
        <v>0</v>
      </c>
      <c r="N51" s="113">
        <f t="shared" si="23"/>
        <v>0</v>
      </c>
      <c r="O51" s="114">
        <f t="shared" si="16"/>
        <v>0</v>
      </c>
      <c r="P51" s="113">
        <f t="shared" si="24"/>
        <v>0</v>
      </c>
      <c r="Q51" s="114">
        <f t="shared" si="17"/>
        <v>0</v>
      </c>
      <c r="R51" s="113">
        <f t="shared" si="25"/>
        <v>0</v>
      </c>
      <c r="S51" s="115">
        <f t="shared" si="26"/>
        <v>0</v>
      </c>
      <c r="T51" s="150"/>
      <c r="U51" s="150"/>
    </row>
    <row r="52" spans="1:21" s="1" customFormat="1" x14ac:dyDescent="0.3">
      <c r="A52" s="36" t="s">
        <v>80</v>
      </c>
      <c r="B52" s="37" t="s">
        <v>39</v>
      </c>
      <c r="C52" s="112">
        <f t="shared" si="12"/>
        <v>0</v>
      </c>
      <c r="D52" s="113">
        <f t="shared" si="18"/>
        <v>0</v>
      </c>
      <c r="E52" s="112">
        <f t="shared" si="13"/>
        <v>0</v>
      </c>
      <c r="F52" s="113">
        <f t="shared" si="19"/>
        <v>0</v>
      </c>
      <c r="G52" s="90" t="s">
        <v>19</v>
      </c>
      <c r="H52" s="90" t="s">
        <v>19</v>
      </c>
      <c r="I52" s="114">
        <f t="shared" si="14"/>
        <v>0</v>
      </c>
      <c r="J52" s="113">
        <f t="shared" si="20"/>
        <v>0</v>
      </c>
      <c r="K52" s="114">
        <f t="shared" si="27"/>
        <v>0</v>
      </c>
      <c r="L52" s="113">
        <f t="shared" si="22"/>
        <v>0</v>
      </c>
      <c r="M52" s="114">
        <f t="shared" si="15"/>
        <v>0</v>
      </c>
      <c r="N52" s="113">
        <f t="shared" si="23"/>
        <v>0</v>
      </c>
      <c r="O52" s="114">
        <f t="shared" si="16"/>
        <v>0</v>
      </c>
      <c r="P52" s="113">
        <f t="shared" si="24"/>
        <v>0</v>
      </c>
      <c r="Q52" s="114">
        <f t="shared" si="17"/>
        <v>0</v>
      </c>
      <c r="R52" s="113">
        <f t="shared" si="25"/>
        <v>0</v>
      </c>
      <c r="S52" s="115">
        <f t="shared" si="26"/>
        <v>0</v>
      </c>
      <c r="T52" s="150"/>
      <c r="U52" s="150"/>
    </row>
    <row r="53" spans="1:21" s="1" customFormat="1" ht="15" thickBot="1" x14ac:dyDescent="0.35">
      <c r="A53" s="52" t="s">
        <v>81</v>
      </c>
      <c r="B53" s="53" t="s">
        <v>41</v>
      </c>
      <c r="C53" s="116">
        <f t="shared" si="12"/>
        <v>0</v>
      </c>
      <c r="D53" s="93">
        <f t="shared" si="18"/>
        <v>0</v>
      </c>
      <c r="E53" s="116">
        <f t="shared" si="13"/>
        <v>0</v>
      </c>
      <c r="F53" s="93">
        <f t="shared" si="19"/>
        <v>0</v>
      </c>
      <c r="G53" s="94" t="s">
        <v>19</v>
      </c>
      <c r="H53" s="94" t="s">
        <v>19</v>
      </c>
      <c r="I53" s="117">
        <f t="shared" si="14"/>
        <v>0</v>
      </c>
      <c r="J53" s="93">
        <f t="shared" si="20"/>
        <v>0</v>
      </c>
      <c r="K53" s="117">
        <f t="shared" si="27"/>
        <v>0</v>
      </c>
      <c r="L53" s="93">
        <f t="shared" si="22"/>
        <v>0</v>
      </c>
      <c r="M53" s="117">
        <f t="shared" si="15"/>
        <v>0</v>
      </c>
      <c r="N53" s="93">
        <f t="shared" si="23"/>
        <v>0</v>
      </c>
      <c r="O53" s="117">
        <f t="shared" si="16"/>
        <v>0</v>
      </c>
      <c r="P53" s="93">
        <f t="shared" si="24"/>
        <v>0</v>
      </c>
      <c r="Q53" s="117">
        <f t="shared" si="17"/>
        <v>0</v>
      </c>
      <c r="R53" s="93">
        <f t="shared" si="25"/>
        <v>0</v>
      </c>
      <c r="S53" s="155">
        <f t="shared" si="26"/>
        <v>0</v>
      </c>
      <c r="T53" s="150"/>
      <c r="U53" s="150"/>
    </row>
    <row r="54" spans="1:21" s="1" customFormat="1" ht="27" thickTop="1" x14ac:dyDescent="0.3">
      <c r="A54" s="29" t="s">
        <v>82</v>
      </c>
      <c r="B54" s="59" t="s">
        <v>115</v>
      </c>
      <c r="C54" s="118">
        <f>SUM(C55,C56)</f>
        <v>0</v>
      </c>
      <c r="D54" s="113">
        <f>SUM(D55,D56)</f>
        <v>0</v>
      </c>
      <c r="E54" s="118">
        <f>SUM(E55,E56)</f>
        <v>0</v>
      </c>
      <c r="F54" s="113">
        <f>SUM(F55,F56)</f>
        <v>0</v>
      </c>
      <c r="G54" s="97" t="s">
        <v>19</v>
      </c>
      <c r="H54" s="97" t="s">
        <v>19</v>
      </c>
      <c r="I54" s="98">
        <f t="shared" ref="I54:S54" si="28">SUM(I55,I56)</f>
        <v>0</v>
      </c>
      <c r="J54" s="113">
        <f t="shared" si="28"/>
        <v>0</v>
      </c>
      <c r="K54" s="98">
        <f t="shared" si="28"/>
        <v>0</v>
      </c>
      <c r="L54" s="113">
        <f t="shared" si="28"/>
        <v>0</v>
      </c>
      <c r="M54" s="98">
        <f t="shared" si="28"/>
        <v>0</v>
      </c>
      <c r="N54" s="113">
        <f t="shared" si="28"/>
        <v>0</v>
      </c>
      <c r="O54" s="98">
        <f t="shared" si="28"/>
        <v>0</v>
      </c>
      <c r="P54" s="113">
        <f t="shared" si="28"/>
        <v>0</v>
      </c>
      <c r="Q54" s="98">
        <f t="shared" si="28"/>
        <v>0</v>
      </c>
      <c r="R54" s="113">
        <f t="shared" si="28"/>
        <v>0</v>
      </c>
      <c r="S54" s="99">
        <f t="shared" si="28"/>
        <v>0</v>
      </c>
      <c r="T54" s="150"/>
      <c r="U54" s="150"/>
    </row>
    <row r="55" spans="1:21" s="1" customFormat="1" x14ac:dyDescent="0.3">
      <c r="A55" s="36" t="s">
        <v>84</v>
      </c>
      <c r="B55" s="37" t="s">
        <v>45</v>
      </c>
      <c r="C55" s="112">
        <f>IF($D$13+$D$27=0,0,(D25+D40)/($D$13+$D$27)*100)</f>
        <v>0</v>
      </c>
      <c r="D55" s="113">
        <f t="shared" si="18"/>
        <v>0</v>
      </c>
      <c r="E55" s="112">
        <f>IF($F$13+$F$27=0,0,(F25+F40)/($F$13+$F$27)*100)</f>
        <v>0</v>
      </c>
      <c r="F55" s="113">
        <f t="shared" si="19"/>
        <v>0</v>
      </c>
      <c r="G55" s="90" t="s">
        <v>19</v>
      </c>
      <c r="H55" s="90" t="s">
        <v>19</v>
      </c>
      <c r="I55" s="114">
        <f>IF($J$13+$J$27=0,0,(J25+J40)/($J$13+$J$27)*100)</f>
        <v>0</v>
      </c>
      <c r="J55" s="113">
        <f t="shared" si="20"/>
        <v>0</v>
      </c>
      <c r="K55" s="114">
        <f>IF($L$13+$L$27=0,0,(L25+L40)/($L$13+$L$27)*100)</f>
        <v>0</v>
      </c>
      <c r="L55" s="113">
        <f t="shared" si="22"/>
        <v>0</v>
      </c>
      <c r="M55" s="114">
        <f>IF($N$13+$N$27=0,0,(N25+N40)/($N$13+$N$27)*100)</f>
        <v>0</v>
      </c>
      <c r="N55" s="113">
        <f t="shared" si="23"/>
        <v>0</v>
      </c>
      <c r="O55" s="114">
        <f>IF($P$13+$P$27=0,0,(P25+P40)/($P$13+$P$27)*100)</f>
        <v>0</v>
      </c>
      <c r="P55" s="113">
        <f t="shared" si="24"/>
        <v>0</v>
      </c>
      <c r="Q55" s="114">
        <f>IF($R$13+$R$27=0,0,(R25+R40)/($R$13+$R$27)*100)</f>
        <v>0</v>
      </c>
      <c r="R55" s="113">
        <f t="shared" si="25"/>
        <v>0</v>
      </c>
      <c r="S55" s="100">
        <f>SUM(D55,F55,J55,L55,N55,P55,R55)</f>
        <v>0</v>
      </c>
      <c r="T55" s="150"/>
      <c r="U55" s="150"/>
    </row>
    <row r="56" spans="1:21" s="1" customFormat="1" ht="15" thickBot="1" x14ac:dyDescent="0.35">
      <c r="A56" s="36" t="s">
        <v>85</v>
      </c>
      <c r="B56" s="53" t="s">
        <v>47</v>
      </c>
      <c r="C56" s="112">
        <f>IF($D$13+$D$27=0,0,(D26+D41)/($D$13+$D$27)*100)</f>
        <v>0</v>
      </c>
      <c r="D56" s="113">
        <f t="shared" si="18"/>
        <v>0</v>
      </c>
      <c r="E56" s="112">
        <f>IF($F$13+$F$27=0,0,(F26+F41)/($F$13+$F$27)*100)</f>
        <v>0</v>
      </c>
      <c r="F56" s="113">
        <f t="shared" si="19"/>
        <v>0</v>
      </c>
      <c r="G56" s="90" t="s">
        <v>19</v>
      </c>
      <c r="H56" s="90" t="s">
        <v>19</v>
      </c>
      <c r="I56" s="114">
        <f>IF($J$13+$J$27=0,0,(J26+J41)/($J$13+$J$27)*100)</f>
        <v>0</v>
      </c>
      <c r="J56" s="113">
        <f t="shared" si="20"/>
        <v>0</v>
      </c>
      <c r="K56" s="114">
        <f>IF($L$13+$L$27=0,0,(L26+L41)/($L$13+$L$27)*100)</f>
        <v>0</v>
      </c>
      <c r="L56" s="113">
        <f t="shared" si="22"/>
        <v>0</v>
      </c>
      <c r="M56" s="114">
        <f>IF($N$13+$N$27=0,0,(N26+N41)/($N$13+$N$27)*100)</f>
        <v>0</v>
      </c>
      <c r="N56" s="113">
        <f t="shared" si="23"/>
        <v>0</v>
      </c>
      <c r="O56" s="114">
        <f>IF($P$13+$P$27=0,0,(P26+P41)/($P$13+$P$27)*100)</f>
        <v>0</v>
      </c>
      <c r="P56" s="113">
        <f t="shared" si="24"/>
        <v>0</v>
      </c>
      <c r="Q56" s="114">
        <f>IF($R$13+$R$27=0,0,(R26+R41)/($R$13+$R$27)*100)</f>
        <v>0</v>
      </c>
      <c r="R56" s="113">
        <f t="shared" si="25"/>
        <v>0</v>
      </c>
      <c r="S56" s="100">
        <f>SUM(D56,F56,J56,L56,N56,P56,R56)</f>
        <v>0</v>
      </c>
      <c r="T56" s="150"/>
      <c r="U56" s="150"/>
    </row>
    <row r="57" spans="1:21" s="1" customFormat="1" ht="28.8" thickTop="1" thickBot="1" x14ac:dyDescent="0.35">
      <c r="A57" s="101" t="s">
        <v>86</v>
      </c>
      <c r="B57" s="119" t="s">
        <v>116</v>
      </c>
      <c r="C57" s="103" t="s">
        <v>19</v>
      </c>
      <c r="D57" s="120">
        <f>SUM(D58,D68)</f>
        <v>0</v>
      </c>
      <c r="E57" s="103" t="s">
        <v>19</v>
      </c>
      <c r="F57" s="120">
        <f>SUM(F58,F68)</f>
        <v>0</v>
      </c>
      <c r="G57" s="105" t="s">
        <v>19</v>
      </c>
      <c r="H57" s="120">
        <f>SUM(H58,H68)</f>
        <v>0</v>
      </c>
      <c r="I57" s="105" t="s">
        <v>19</v>
      </c>
      <c r="J57" s="120">
        <f>SUM(J58,J68)</f>
        <v>0</v>
      </c>
      <c r="K57" s="105" t="s">
        <v>19</v>
      </c>
      <c r="L57" s="120">
        <f>SUM(L58,L68)</f>
        <v>0</v>
      </c>
      <c r="M57" s="105" t="s">
        <v>19</v>
      </c>
      <c r="N57" s="120">
        <f>SUM(N58,N68)</f>
        <v>0</v>
      </c>
      <c r="O57" s="105" t="s">
        <v>19</v>
      </c>
      <c r="P57" s="120">
        <f>SUM(P58,P68)</f>
        <v>0</v>
      </c>
      <c r="Q57" s="107" t="s">
        <v>19</v>
      </c>
      <c r="R57" s="120">
        <f>SUM(R58,R68)</f>
        <v>0</v>
      </c>
      <c r="S57" s="110">
        <f>SUM(D57,F57,H57,J57,L57,N57,P57,R57)</f>
        <v>0</v>
      </c>
      <c r="T57" s="150"/>
      <c r="U57" s="150"/>
    </row>
    <row r="58" spans="1:21" s="1" customFormat="1" ht="27" thickTop="1" x14ac:dyDescent="0.3">
      <c r="A58" s="121" t="s">
        <v>88</v>
      </c>
      <c r="B58" s="82" t="s">
        <v>117</v>
      </c>
      <c r="C58" s="122" t="s">
        <v>19</v>
      </c>
      <c r="D58" s="123">
        <f>SUM(D59:D67)</f>
        <v>0</v>
      </c>
      <c r="E58" s="122" t="s">
        <v>19</v>
      </c>
      <c r="F58" s="123">
        <f>SUM(F59:F67)</f>
        <v>0</v>
      </c>
      <c r="G58" s="124" t="s">
        <v>19</v>
      </c>
      <c r="H58" s="123">
        <f>SUM(H59:H67)</f>
        <v>0</v>
      </c>
      <c r="I58" s="124" t="s">
        <v>19</v>
      </c>
      <c r="J58" s="123">
        <f>SUM(J59:J67)</f>
        <v>0</v>
      </c>
      <c r="K58" s="124" t="s">
        <v>19</v>
      </c>
      <c r="L58" s="123">
        <f>SUM(L59:L67)</f>
        <v>0</v>
      </c>
      <c r="M58" s="124" t="s">
        <v>19</v>
      </c>
      <c r="N58" s="123">
        <f>SUM(N59:N67)</f>
        <v>0</v>
      </c>
      <c r="O58" s="124" t="s">
        <v>19</v>
      </c>
      <c r="P58" s="123">
        <f>SUM(P59:P67)</f>
        <v>0</v>
      </c>
      <c r="Q58" s="125" t="s">
        <v>19</v>
      </c>
      <c r="R58" s="123">
        <f>SUM(R59:R67)</f>
        <v>0</v>
      </c>
      <c r="S58" s="156">
        <f>SUM(S59,S60,S61,S62,S63,S64,S65,S66,S67)</f>
        <v>0</v>
      </c>
      <c r="T58" s="150"/>
      <c r="U58" s="150"/>
    </row>
    <row r="59" spans="1:21" s="1" customFormat="1" x14ac:dyDescent="0.3">
      <c r="A59" s="36" t="s">
        <v>90</v>
      </c>
      <c r="B59" s="37" t="s">
        <v>25</v>
      </c>
      <c r="C59" s="127" t="s">
        <v>19</v>
      </c>
      <c r="D59" s="128">
        <f>SUM(D15,D30,D45)</f>
        <v>0</v>
      </c>
      <c r="E59" s="127" t="s">
        <v>19</v>
      </c>
      <c r="F59" s="128">
        <f>SUM(F15,F30,F45)</f>
        <v>0</v>
      </c>
      <c r="G59" s="90" t="s">
        <v>19</v>
      </c>
      <c r="H59" s="90" t="s">
        <v>19</v>
      </c>
      <c r="I59" s="90" t="s">
        <v>19</v>
      </c>
      <c r="J59" s="128">
        <f>SUM(J15,J30,J45)</f>
        <v>0</v>
      </c>
      <c r="K59" s="90" t="s">
        <v>19</v>
      </c>
      <c r="L59" s="129">
        <f>SUM(L15,L30,L45)</f>
        <v>0</v>
      </c>
      <c r="M59" s="90" t="s">
        <v>19</v>
      </c>
      <c r="N59" s="129">
        <f>SUM(N15,N30,N45)</f>
        <v>0</v>
      </c>
      <c r="O59" s="90" t="s">
        <v>19</v>
      </c>
      <c r="P59" s="129">
        <f>SUM(P15,P30,P45)</f>
        <v>0</v>
      </c>
      <c r="Q59" s="90" t="s">
        <v>19</v>
      </c>
      <c r="R59" s="130">
        <f>SUM(R15,R30,R45)</f>
        <v>0</v>
      </c>
      <c r="S59" s="131">
        <f>SUM(D59,F59,J59,L59,N59,P59,R59)</f>
        <v>0</v>
      </c>
      <c r="T59" s="150"/>
      <c r="U59" s="150"/>
    </row>
    <row r="60" spans="1:21" s="1" customFormat="1" x14ac:dyDescent="0.3">
      <c r="A60" s="36" t="s">
        <v>92</v>
      </c>
      <c r="B60" s="37" t="s">
        <v>27</v>
      </c>
      <c r="C60" s="127" t="s">
        <v>19</v>
      </c>
      <c r="D60" s="128">
        <f t="shared" ref="D60:D67" si="29">SUM(D16,D31,D46)</f>
        <v>0</v>
      </c>
      <c r="E60" s="127" t="s">
        <v>19</v>
      </c>
      <c r="F60" s="128">
        <f t="shared" ref="F60:F67" si="30">SUM(F16,F31,F46)</f>
        <v>0</v>
      </c>
      <c r="G60" s="90" t="s">
        <v>19</v>
      </c>
      <c r="H60" s="90" t="s">
        <v>19</v>
      </c>
      <c r="I60" s="90" t="s">
        <v>19</v>
      </c>
      <c r="J60" s="128">
        <f t="shared" ref="J60:J67" si="31">SUM(J16,J31,J46)</f>
        <v>0</v>
      </c>
      <c r="K60" s="90" t="s">
        <v>19</v>
      </c>
      <c r="L60" s="129">
        <f t="shared" ref="L60:L64" si="32">SUM(L16,L31,L46)</f>
        <v>0</v>
      </c>
      <c r="M60" s="90" t="s">
        <v>19</v>
      </c>
      <c r="N60" s="129">
        <f t="shared" ref="N60:N67" si="33">SUM(N16,N31,N46)</f>
        <v>0</v>
      </c>
      <c r="O60" s="90" t="s">
        <v>19</v>
      </c>
      <c r="P60" s="129">
        <f t="shared" ref="P60:P67" si="34">SUM(P16,P31,P46)</f>
        <v>0</v>
      </c>
      <c r="Q60" s="90" t="s">
        <v>19</v>
      </c>
      <c r="R60" s="130">
        <f t="shared" ref="R60:R67" si="35">SUM(R16,R31,R46)</f>
        <v>0</v>
      </c>
      <c r="S60" s="131">
        <f t="shared" ref="S60:S61" si="36">SUM(D60,F60,J60,L60,N60,P60,R60)</f>
        <v>0</v>
      </c>
      <c r="T60" s="150"/>
      <c r="U60" s="150"/>
    </row>
    <row r="61" spans="1:21" s="1" customFormat="1" x14ac:dyDescent="0.3">
      <c r="A61" s="36" t="s">
        <v>93</v>
      </c>
      <c r="B61" s="37" t="s">
        <v>29</v>
      </c>
      <c r="C61" s="127" t="s">
        <v>19</v>
      </c>
      <c r="D61" s="128">
        <f t="shared" si="29"/>
        <v>0</v>
      </c>
      <c r="E61" s="127" t="s">
        <v>19</v>
      </c>
      <c r="F61" s="128">
        <f t="shared" si="30"/>
        <v>0</v>
      </c>
      <c r="G61" s="90" t="s">
        <v>19</v>
      </c>
      <c r="H61" s="90" t="s">
        <v>19</v>
      </c>
      <c r="I61" s="90" t="s">
        <v>19</v>
      </c>
      <c r="J61" s="128">
        <f t="shared" si="31"/>
        <v>0</v>
      </c>
      <c r="K61" s="90" t="s">
        <v>19</v>
      </c>
      <c r="L61" s="129">
        <f t="shared" si="32"/>
        <v>0</v>
      </c>
      <c r="M61" s="90" t="s">
        <v>19</v>
      </c>
      <c r="N61" s="129">
        <f t="shared" si="33"/>
        <v>0</v>
      </c>
      <c r="O61" s="90" t="s">
        <v>19</v>
      </c>
      <c r="P61" s="129">
        <f t="shared" si="34"/>
        <v>0</v>
      </c>
      <c r="Q61" s="90" t="s">
        <v>19</v>
      </c>
      <c r="R61" s="130">
        <f t="shared" si="35"/>
        <v>0</v>
      </c>
      <c r="S61" s="131">
        <f t="shared" si="36"/>
        <v>0</v>
      </c>
      <c r="T61" s="150"/>
      <c r="U61" s="150"/>
    </row>
    <row r="62" spans="1:21" s="1" customFormat="1" x14ac:dyDescent="0.3">
      <c r="A62" s="36" t="s">
        <v>94</v>
      </c>
      <c r="B62" s="37" t="s">
        <v>31</v>
      </c>
      <c r="C62" s="127" t="s">
        <v>19</v>
      </c>
      <c r="D62" s="128">
        <f t="shared" si="29"/>
        <v>0</v>
      </c>
      <c r="E62" s="127" t="s">
        <v>19</v>
      </c>
      <c r="F62" s="128">
        <f t="shared" si="30"/>
        <v>0</v>
      </c>
      <c r="G62" s="90" t="s">
        <v>19</v>
      </c>
      <c r="H62" s="132">
        <f>H18</f>
        <v>0</v>
      </c>
      <c r="I62" s="90" t="s">
        <v>19</v>
      </c>
      <c r="J62" s="128">
        <f t="shared" si="31"/>
        <v>0</v>
      </c>
      <c r="K62" s="90" t="s">
        <v>19</v>
      </c>
      <c r="L62" s="129">
        <f t="shared" si="32"/>
        <v>0</v>
      </c>
      <c r="M62" s="90" t="s">
        <v>19</v>
      </c>
      <c r="N62" s="129">
        <f t="shared" si="33"/>
        <v>0</v>
      </c>
      <c r="O62" s="90" t="s">
        <v>19</v>
      </c>
      <c r="P62" s="129">
        <f t="shared" si="34"/>
        <v>0</v>
      </c>
      <c r="Q62" s="90" t="s">
        <v>19</v>
      </c>
      <c r="R62" s="130">
        <f t="shared" si="35"/>
        <v>0</v>
      </c>
      <c r="S62" s="131">
        <f>SUM(D62,F62,H62,J62,L62,N62,P62,R62)</f>
        <v>0</v>
      </c>
      <c r="T62" s="150"/>
      <c r="U62" s="150"/>
    </row>
    <row r="63" spans="1:21" s="1" customFormat="1" x14ac:dyDescent="0.3">
      <c r="A63" s="36" t="s">
        <v>95</v>
      </c>
      <c r="B63" s="37" t="s">
        <v>33</v>
      </c>
      <c r="C63" s="127" t="s">
        <v>19</v>
      </c>
      <c r="D63" s="128">
        <f t="shared" si="29"/>
        <v>0</v>
      </c>
      <c r="E63" s="127" t="s">
        <v>19</v>
      </c>
      <c r="F63" s="128">
        <f t="shared" si="30"/>
        <v>0</v>
      </c>
      <c r="G63" s="90" t="s">
        <v>19</v>
      </c>
      <c r="H63" s="132">
        <f>H19</f>
        <v>0</v>
      </c>
      <c r="I63" s="90" t="s">
        <v>19</v>
      </c>
      <c r="J63" s="128">
        <f t="shared" si="31"/>
        <v>0</v>
      </c>
      <c r="K63" s="90" t="s">
        <v>19</v>
      </c>
      <c r="L63" s="129">
        <f t="shared" si="32"/>
        <v>0</v>
      </c>
      <c r="M63" s="90" t="s">
        <v>19</v>
      </c>
      <c r="N63" s="129">
        <f t="shared" si="33"/>
        <v>0</v>
      </c>
      <c r="O63" s="90" t="s">
        <v>19</v>
      </c>
      <c r="P63" s="129">
        <f t="shared" si="34"/>
        <v>0</v>
      </c>
      <c r="Q63" s="90" t="s">
        <v>19</v>
      </c>
      <c r="R63" s="130">
        <f t="shared" si="35"/>
        <v>0</v>
      </c>
      <c r="S63" s="131">
        <f>SUM(D63,F63,H63,J63,L63,N63,P63,R63)</f>
        <v>0</v>
      </c>
      <c r="T63" s="150"/>
      <c r="U63" s="150"/>
    </row>
    <row r="64" spans="1:21" s="1" customFormat="1" x14ac:dyDescent="0.3">
      <c r="A64" s="36" t="s">
        <v>96</v>
      </c>
      <c r="B64" s="37" t="s">
        <v>35</v>
      </c>
      <c r="C64" s="127" t="s">
        <v>19</v>
      </c>
      <c r="D64" s="128">
        <f t="shared" si="29"/>
        <v>0</v>
      </c>
      <c r="E64" s="127" t="s">
        <v>19</v>
      </c>
      <c r="F64" s="128">
        <f t="shared" si="30"/>
        <v>0</v>
      </c>
      <c r="G64" s="90" t="s">
        <v>19</v>
      </c>
      <c r="H64" s="90" t="s">
        <v>19</v>
      </c>
      <c r="I64" s="90" t="s">
        <v>19</v>
      </c>
      <c r="J64" s="128">
        <f>SUM(J20,J35,J50)</f>
        <v>0</v>
      </c>
      <c r="K64" s="90" t="s">
        <v>19</v>
      </c>
      <c r="L64" s="129">
        <f t="shared" si="32"/>
        <v>0</v>
      </c>
      <c r="M64" s="90" t="s">
        <v>19</v>
      </c>
      <c r="N64" s="129">
        <f t="shared" si="33"/>
        <v>0</v>
      </c>
      <c r="O64" s="90" t="s">
        <v>19</v>
      </c>
      <c r="P64" s="129">
        <f t="shared" si="34"/>
        <v>0</v>
      </c>
      <c r="Q64" s="90" t="s">
        <v>19</v>
      </c>
      <c r="R64" s="130">
        <f t="shared" si="35"/>
        <v>0</v>
      </c>
      <c r="S64" s="131">
        <f>SUM(D64,F64,J64,L64,N64,P64,R64)</f>
        <v>0</v>
      </c>
      <c r="T64" s="150"/>
      <c r="U64" s="150"/>
    </row>
    <row r="65" spans="1:21" s="1" customFormat="1" x14ac:dyDescent="0.3">
      <c r="A65" s="36" t="s">
        <v>97</v>
      </c>
      <c r="B65" s="37" t="s">
        <v>37</v>
      </c>
      <c r="C65" s="127" t="s">
        <v>19</v>
      </c>
      <c r="D65" s="128">
        <f t="shared" si="29"/>
        <v>0</v>
      </c>
      <c r="E65" s="127" t="s">
        <v>19</v>
      </c>
      <c r="F65" s="128">
        <f t="shared" si="30"/>
        <v>0</v>
      </c>
      <c r="G65" s="90" t="s">
        <v>19</v>
      </c>
      <c r="H65" s="90" t="s">
        <v>19</v>
      </c>
      <c r="I65" s="90" t="s">
        <v>19</v>
      </c>
      <c r="J65" s="128">
        <f t="shared" si="31"/>
        <v>0</v>
      </c>
      <c r="K65" s="90" t="s">
        <v>19</v>
      </c>
      <c r="L65" s="129">
        <f>SUM(L21,L36,L51)</f>
        <v>0</v>
      </c>
      <c r="M65" s="90" t="s">
        <v>19</v>
      </c>
      <c r="N65" s="129">
        <f t="shared" si="33"/>
        <v>0</v>
      </c>
      <c r="O65" s="90" t="s">
        <v>19</v>
      </c>
      <c r="P65" s="129">
        <f t="shared" si="34"/>
        <v>0</v>
      </c>
      <c r="Q65" s="90" t="s">
        <v>19</v>
      </c>
      <c r="R65" s="130">
        <f t="shared" si="35"/>
        <v>0</v>
      </c>
      <c r="S65" s="131">
        <f>SUM(D65,F65,J65,L65,N65,P65,R65)</f>
        <v>0</v>
      </c>
      <c r="T65" s="150"/>
      <c r="U65" s="150"/>
    </row>
    <row r="66" spans="1:21" s="1" customFormat="1" x14ac:dyDescent="0.3">
      <c r="A66" s="36" t="s">
        <v>98</v>
      </c>
      <c r="B66" s="37" t="s">
        <v>39</v>
      </c>
      <c r="C66" s="127" t="s">
        <v>19</v>
      </c>
      <c r="D66" s="128">
        <f t="shared" si="29"/>
        <v>0</v>
      </c>
      <c r="E66" s="127" t="s">
        <v>19</v>
      </c>
      <c r="F66" s="128">
        <f t="shared" si="30"/>
        <v>0</v>
      </c>
      <c r="G66" s="90" t="s">
        <v>19</v>
      </c>
      <c r="H66" s="132">
        <f>H22</f>
        <v>0</v>
      </c>
      <c r="I66" s="90" t="s">
        <v>19</v>
      </c>
      <c r="J66" s="128">
        <f t="shared" si="31"/>
        <v>0</v>
      </c>
      <c r="K66" s="90" t="s">
        <v>19</v>
      </c>
      <c r="L66" s="129">
        <f>SUM(L22,L37,L52)</f>
        <v>0</v>
      </c>
      <c r="M66" s="90" t="s">
        <v>19</v>
      </c>
      <c r="N66" s="129">
        <f t="shared" si="33"/>
        <v>0</v>
      </c>
      <c r="O66" s="90" t="s">
        <v>19</v>
      </c>
      <c r="P66" s="129">
        <f t="shared" si="34"/>
        <v>0</v>
      </c>
      <c r="Q66" s="90" t="s">
        <v>19</v>
      </c>
      <c r="R66" s="130">
        <f t="shared" si="35"/>
        <v>0</v>
      </c>
      <c r="S66" s="131">
        <f>SUM(D66,F66,H66,J66,L66,N66,P66,R66)</f>
        <v>0</v>
      </c>
      <c r="T66" s="150"/>
      <c r="U66" s="150"/>
    </row>
    <row r="67" spans="1:21" s="1" customFormat="1" ht="15" thickBot="1" x14ac:dyDescent="0.35">
      <c r="A67" s="52" t="s">
        <v>99</v>
      </c>
      <c r="B67" s="53" t="s">
        <v>41</v>
      </c>
      <c r="C67" s="133" t="s">
        <v>19</v>
      </c>
      <c r="D67" s="134">
        <f t="shared" si="29"/>
        <v>0</v>
      </c>
      <c r="E67" s="133" t="s">
        <v>19</v>
      </c>
      <c r="F67" s="134">
        <f t="shared" si="30"/>
        <v>0</v>
      </c>
      <c r="G67" s="94" t="s">
        <v>19</v>
      </c>
      <c r="H67" s="94" t="s">
        <v>19</v>
      </c>
      <c r="I67" s="94" t="s">
        <v>19</v>
      </c>
      <c r="J67" s="134">
        <f t="shared" si="31"/>
        <v>0</v>
      </c>
      <c r="K67" s="94" t="s">
        <v>19</v>
      </c>
      <c r="L67" s="135">
        <f>SUM(L23,L38,L53)</f>
        <v>0</v>
      </c>
      <c r="M67" s="94" t="s">
        <v>19</v>
      </c>
      <c r="N67" s="135">
        <f t="shared" si="33"/>
        <v>0</v>
      </c>
      <c r="O67" s="94" t="s">
        <v>19</v>
      </c>
      <c r="P67" s="135">
        <f t="shared" si="34"/>
        <v>0</v>
      </c>
      <c r="Q67" s="94" t="s">
        <v>19</v>
      </c>
      <c r="R67" s="135">
        <f t="shared" si="35"/>
        <v>0</v>
      </c>
      <c r="S67" s="137">
        <f>SUM(D67,F67,J67,L67,N67,P67,R67)</f>
        <v>0</v>
      </c>
      <c r="T67" s="150"/>
      <c r="U67" s="150"/>
    </row>
    <row r="68" spans="1:21" s="1" customFormat="1" ht="27" thickTop="1" x14ac:dyDescent="0.3">
      <c r="A68" s="29" t="s">
        <v>100</v>
      </c>
      <c r="B68" s="59" t="s">
        <v>118</v>
      </c>
      <c r="C68" s="138" t="s">
        <v>19</v>
      </c>
      <c r="D68" s="96">
        <f>SUM(D69,D70)</f>
        <v>0</v>
      </c>
      <c r="E68" s="138" t="s">
        <v>19</v>
      </c>
      <c r="F68" s="96">
        <f>SUM(F69,F70)</f>
        <v>0</v>
      </c>
      <c r="G68" s="97" t="s">
        <v>19</v>
      </c>
      <c r="H68" s="96">
        <f>SUM(H69,H70)</f>
        <v>0</v>
      </c>
      <c r="I68" s="97" t="s">
        <v>19</v>
      </c>
      <c r="J68" s="96">
        <f>SUM(J69,J70)</f>
        <v>0</v>
      </c>
      <c r="K68" s="97" t="s">
        <v>19</v>
      </c>
      <c r="L68" s="96">
        <f>SUM(L69,L70)</f>
        <v>0</v>
      </c>
      <c r="M68" s="97" t="s">
        <v>19</v>
      </c>
      <c r="N68" s="96">
        <f>SUM(N69,N70)</f>
        <v>0</v>
      </c>
      <c r="O68" s="97" t="s">
        <v>19</v>
      </c>
      <c r="P68" s="96">
        <f>SUM(P69,P70)</f>
        <v>0</v>
      </c>
      <c r="Q68" s="97" t="s">
        <v>19</v>
      </c>
      <c r="R68" s="96">
        <f>SUM(R69,R70)</f>
        <v>0</v>
      </c>
      <c r="S68" s="99">
        <f>SUM(S69,S70)</f>
        <v>0</v>
      </c>
      <c r="T68" s="150"/>
      <c r="U68" s="150"/>
    </row>
    <row r="69" spans="1:21" s="1" customFormat="1" x14ac:dyDescent="0.3">
      <c r="A69" s="36" t="s">
        <v>102</v>
      </c>
      <c r="B69" s="37" t="s">
        <v>45</v>
      </c>
      <c r="C69" s="127" t="s">
        <v>19</v>
      </c>
      <c r="D69" s="128">
        <f>SUM(D25,D40,D55)</f>
        <v>0</v>
      </c>
      <c r="E69" s="127" t="s">
        <v>19</v>
      </c>
      <c r="F69" s="128">
        <f>SUM(F25,F40,F55)</f>
        <v>0</v>
      </c>
      <c r="G69" s="90" t="s">
        <v>19</v>
      </c>
      <c r="H69" s="139">
        <f>H25</f>
        <v>0</v>
      </c>
      <c r="I69" s="90" t="s">
        <v>19</v>
      </c>
      <c r="J69" s="128">
        <f>SUM(J25,J40,J55)</f>
        <v>0</v>
      </c>
      <c r="K69" s="90" t="s">
        <v>19</v>
      </c>
      <c r="L69" s="129">
        <f>SUM(L25,L40,L55)</f>
        <v>0</v>
      </c>
      <c r="M69" s="90" t="s">
        <v>19</v>
      </c>
      <c r="N69" s="129">
        <f>SUM(N25,N40,N55)</f>
        <v>0</v>
      </c>
      <c r="O69" s="90" t="s">
        <v>19</v>
      </c>
      <c r="P69" s="129">
        <f>SUM(P25,P40,P55)</f>
        <v>0</v>
      </c>
      <c r="Q69" s="90" t="s">
        <v>19</v>
      </c>
      <c r="R69" s="130">
        <f>SUM(R25,R40,R55)</f>
        <v>0</v>
      </c>
      <c r="S69" s="131">
        <f>SUM(D69,F69,H69,J69,L69,N69,P69,R69)</f>
        <v>0</v>
      </c>
      <c r="T69" s="150"/>
      <c r="U69" s="150"/>
    </row>
    <row r="70" spans="1:21" s="1" customFormat="1" ht="15" thickBot="1" x14ac:dyDescent="0.35">
      <c r="A70" s="140" t="s">
        <v>103</v>
      </c>
      <c r="B70" s="141" t="s">
        <v>47</v>
      </c>
      <c r="C70" s="142" t="s">
        <v>19</v>
      </c>
      <c r="D70" s="143">
        <f>SUM(D26,D41,D56)</f>
        <v>0</v>
      </c>
      <c r="E70" s="142" t="s">
        <v>19</v>
      </c>
      <c r="F70" s="143">
        <f>SUM(F26,F41,F56)</f>
        <v>0</v>
      </c>
      <c r="G70" s="144" t="s">
        <v>19</v>
      </c>
      <c r="H70" s="145">
        <f>H26</f>
        <v>0</v>
      </c>
      <c r="I70" s="144" t="s">
        <v>19</v>
      </c>
      <c r="J70" s="143">
        <f>SUM(J26,J41,J56)</f>
        <v>0</v>
      </c>
      <c r="K70" s="144" t="s">
        <v>19</v>
      </c>
      <c r="L70" s="146">
        <f>SUM(L26,L41,L56)</f>
        <v>0</v>
      </c>
      <c r="M70" s="144" t="s">
        <v>19</v>
      </c>
      <c r="N70" s="146">
        <f>SUM(N26,N41,N56)</f>
        <v>0</v>
      </c>
      <c r="O70" s="144" t="s">
        <v>19</v>
      </c>
      <c r="P70" s="146">
        <f>SUM(P26,P41,P56)</f>
        <v>0</v>
      </c>
      <c r="Q70" s="144" t="s">
        <v>19</v>
      </c>
      <c r="R70" s="147">
        <f>SUM(R26,R41,R56)</f>
        <v>0</v>
      </c>
      <c r="S70" s="148">
        <f>SUM(D70,F70,H70,J70,L70,N70,P70,R70)</f>
        <v>0</v>
      </c>
      <c r="T70" s="150"/>
      <c r="U70" s="150"/>
    </row>
    <row r="71" spans="1:21" s="1" customFormat="1" x14ac:dyDescent="0.3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</sheetData>
  <sheetProtection algorithmName="SHA-512" hashValue="8GjPwszHdRN+e6LbthA03Yk+yPF4iRW6FoertvgoJqv0X0nevhwpasXQxxHl4EXyBNdQqinfOyGdFy1rm144Kw==" saltValue="Ds9Bf5QNn/aJyj8hwl68h6RJUrAmhnbdqJvPDBy3OTK0py5okFVCPbR3FSqq33MG5rcmqLYFP+y/VE7Vj0/otQ==" spinCount="100000" sheet="1" objects="1" scenarios="1"/>
  <mergeCells count="26">
    <mergeCell ref="A1:S1"/>
    <mergeCell ref="A2:S2"/>
    <mergeCell ref="A3:S3"/>
    <mergeCell ref="A5:S5"/>
    <mergeCell ref="F8:S8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I9:J10"/>
    <mergeCell ref="C10:D10"/>
    <mergeCell ref="E10:F10"/>
    <mergeCell ref="A9:A11"/>
    <mergeCell ref="C9:F9"/>
    <mergeCell ref="S9:S10"/>
    <mergeCell ref="G9:H10"/>
    <mergeCell ref="K9:L10"/>
    <mergeCell ref="M9:N10"/>
    <mergeCell ref="O9:P10"/>
    <mergeCell ref="Q9:R10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9"/>
  <sheetViews>
    <sheetView topLeftCell="A4" workbookViewId="0">
      <selection activeCell="M56" sqref="M56"/>
    </sheetView>
  </sheetViews>
  <sheetFormatPr defaultRowHeight="14.4" x14ac:dyDescent="0.3"/>
  <cols>
    <col min="1" max="1" width="6" style="1" customWidth="1"/>
    <col min="2" max="2" width="56.33203125" style="1" customWidth="1"/>
    <col min="3" max="3" width="13" style="1" customWidth="1"/>
    <col min="4" max="4" width="12.109375" style="1" customWidth="1"/>
    <col min="5" max="6" width="12.33203125" style="1" customWidth="1"/>
    <col min="7" max="7" width="13.5546875" style="1" customWidth="1"/>
    <col min="8" max="8" width="12.6640625" style="1" customWidth="1"/>
    <col min="9" max="10" width="11.5546875" style="1" customWidth="1"/>
    <col min="11" max="11" width="18" style="1" customWidth="1"/>
    <col min="12" max="12" width="14.88671875" style="1" customWidth="1"/>
    <col min="13" max="13" width="22.33203125" style="1" customWidth="1"/>
    <col min="14" max="14" width="10.6640625" style="1" customWidth="1"/>
    <col min="15" max="15" width="16.109375" style="1" customWidth="1"/>
  </cols>
  <sheetData>
    <row r="1" spans="1:15" s="1" customFormat="1" x14ac:dyDescent="0.3">
      <c r="A1" s="629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1"/>
    </row>
    <row r="2" spans="1:15" s="1" customFormat="1" x14ac:dyDescent="0.3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1:15" s="1" customFormat="1" x14ac:dyDescent="0.3">
      <c r="A3" s="632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4"/>
    </row>
    <row r="4" spans="1:15" s="1" customForma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x14ac:dyDescent="0.3">
      <c r="A5" s="635" t="s">
        <v>119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7"/>
    </row>
    <row r="6" spans="1:15" s="1" customForma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5" s="1" customFormat="1" ht="16.2" thickBot="1" x14ac:dyDescent="0.35">
      <c r="A8" s="157"/>
      <c r="B8" s="158"/>
      <c r="C8" s="158"/>
      <c r="D8" s="158"/>
      <c r="E8" s="158"/>
      <c r="F8" s="158"/>
      <c r="G8" s="159"/>
      <c r="H8" s="656" t="s">
        <v>120</v>
      </c>
      <c r="I8" s="656"/>
      <c r="J8" s="656"/>
      <c r="K8" s="656"/>
      <c r="L8" s="656"/>
      <c r="M8" s="656"/>
      <c r="N8" s="160"/>
      <c r="O8" s="161"/>
    </row>
    <row r="9" spans="1:15" s="1" customFormat="1" ht="22.5" customHeight="1" x14ac:dyDescent="0.3">
      <c r="A9" s="647" t="s">
        <v>5</v>
      </c>
      <c r="B9" s="650" t="s">
        <v>121</v>
      </c>
      <c r="C9" s="653" t="s">
        <v>122</v>
      </c>
      <c r="D9" s="657" t="s">
        <v>123</v>
      </c>
      <c r="E9" s="666"/>
      <c r="F9" s="658"/>
      <c r="G9" s="641" t="s">
        <v>124</v>
      </c>
      <c r="H9" s="642"/>
      <c r="I9" s="642"/>
      <c r="J9" s="643"/>
      <c r="K9" s="644" t="s">
        <v>125</v>
      </c>
      <c r="L9" s="657" t="s">
        <v>124</v>
      </c>
      <c r="M9" s="658"/>
      <c r="N9" s="160"/>
      <c r="O9" s="162"/>
    </row>
    <row r="10" spans="1:15" s="1" customFormat="1" x14ac:dyDescent="0.3">
      <c r="A10" s="648"/>
      <c r="B10" s="651"/>
      <c r="C10" s="654"/>
      <c r="D10" s="660" t="s">
        <v>126</v>
      </c>
      <c r="E10" s="662" t="s">
        <v>127</v>
      </c>
      <c r="F10" s="664" t="s">
        <v>128</v>
      </c>
      <c r="G10" s="660" t="s">
        <v>129</v>
      </c>
      <c r="H10" s="662" t="s">
        <v>130</v>
      </c>
      <c r="I10" s="662" t="s">
        <v>131</v>
      </c>
      <c r="J10" s="664" t="s">
        <v>132</v>
      </c>
      <c r="K10" s="645"/>
      <c r="L10" s="659" t="s">
        <v>39</v>
      </c>
      <c r="M10" s="659" t="s">
        <v>41</v>
      </c>
      <c r="N10" s="160"/>
      <c r="O10" s="161"/>
    </row>
    <row r="11" spans="1:15" s="1" customFormat="1" ht="61.5" customHeight="1" thickBot="1" x14ac:dyDescent="0.35">
      <c r="A11" s="649"/>
      <c r="B11" s="652"/>
      <c r="C11" s="655"/>
      <c r="D11" s="661"/>
      <c r="E11" s="663"/>
      <c r="F11" s="665"/>
      <c r="G11" s="661"/>
      <c r="H11" s="663"/>
      <c r="I11" s="663"/>
      <c r="J11" s="665"/>
      <c r="K11" s="646"/>
      <c r="L11" s="655"/>
      <c r="M11" s="655"/>
      <c r="N11" s="160"/>
      <c r="O11" s="161"/>
    </row>
    <row r="12" spans="1:15" s="1" customFormat="1" ht="15" thickBot="1" x14ac:dyDescent="0.35">
      <c r="A12" s="163">
        <v>1</v>
      </c>
      <c r="B12" s="164">
        <v>2</v>
      </c>
      <c r="C12" s="164">
        <v>3</v>
      </c>
      <c r="D12" s="165">
        <v>4</v>
      </c>
      <c r="E12" s="165">
        <v>5</v>
      </c>
      <c r="F12" s="165">
        <v>6</v>
      </c>
      <c r="G12" s="165">
        <v>7</v>
      </c>
      <c r="H12" s="165">
        <v>8</v>
      </c>
      <c r="I12" s="165">
        <v>9</v>
      </c>
      <c r="J12" s="165">
        <v>10</v>
      </c>
      <c r="K12" s="165">
        <v>11</v>
      </c>
      <c r="L12" s="165">
        <v>12</v>
      </c>
      <c r="M12" s="166">
        <v>13</v>
      </c>
      <c r="N12" s="167"/>
      <c r="O12" s="161"/>
    </row>
    <row r="13" spans="1:15" s="1" customFormat="1" x14ac:dyDescent="0.3">
      <c r="A13" s="168" t="s">
        <v>20</v>
      </c>
      <c r="B13" s="169" t="s">
        <v>133</v>
      </c>
      <c r="C13" s="170" t="s">
        <v>19</v>
      </c>
      <c r="D13" s="65" t="s">
        <v>19</v>
      </c>
      <c r="E13" s="65" t="s">
        <v>19</v>
      </c>
      <c r="F13" s="65" t="s">
        <v>19</v>
      </c>
      <c r="G13" s="65" t="s">
        <v>19</v>
      </c>
      <c r="H13" s="65" t="s">
        <v>19</v>
      </c>
      <c r="I13" s="65" t="s">
        <v>19</v>
      </c>
      <c r="J13" s="65" t="s">
        <v>19</v>
      </c>
      <c r="K13" s="65" t="s">
        <v>19</v>
      </c>
      <c r="L13" s="171" t="s">
        <v>19</v>
      </c>
      <c r="M13" s="172" t="s">
        <v>19</v>
      </c>
      <c r="N13" s="173"/>
      <c r="O13" s="174"/>
    </row>
    <row r="14" spans="1:15" s="1" customFormat="1" x14ac:dyDescent="0.3">
      <c r="A14" s="175" t="s">
        <v>22</v>
      </c>
      <c r="B14" s="176" t="s">
        <v>134</v>
      </c>
      <c r="C14" s="177">
        <v>1.31</v>
      </c>
      <c r="D14" s="178">
        <v>0.45</v>
      </c>
      <c r="E14" s="179">
        <v>0.3</v>
      </c>
      <c r="F14" s="180">
        <f>SUM(D14:E14)</f>
        <v>0.75</v>
      </c>
      <c r="G14" s="179">
        <v>0.18</v>
      </c>
      <c r="H14" s="179">
        <v>0.31</v>
      </c>
      <c r="I14" s="179">
        <v>0.3</v>
      </c>
      <c r="J14" s="180">
        <f>SUM(G14:I14)</f>
        <v>0.79</v>
      </c>
      <c r="K14" s="180">
        <f>SUM(F14,J14)</f>
        <v>1.54</v>
      </c>
      <c r="L14" s="181" t="s">
        <v>19</v>
      </c>
      <c r="M14" s="182" t="s">
        <v>19</v>
      </c>
      <c r="N14" s="173"/>
      <c r="O14" s="174"/>
    </row>
    <row r="15" spans="1:15" s="1" customFormat="1" x14ac:dyDescent="0.3">
      <c r="A15" s="175" t="s">
        <v>42</v>
      </c>
      <c r="B15" s="176" t="s">
        <v>135</v>
      </c>
      <c r="C15" s="177">
        <v>-0.85</v>
      </c>
      <c r="D15" s="178">
        <v>-0.08</v>
      </c>
      <c r="E15" s="179">
        <v>-0.06</v>
      </c>
      <c r="F15" s="180">
        <f>SUM(D15:E15)</f>
        <v>-0.14000000000000001</v>
      </c>
      <c r="G15" s="179">
        <v>-0.04</v>
      </c>
      <c r="H15" s="179">
        <v>0.01</v>
      </c>
      <c r="I15" s="179">
        <v>-0.02</v>
      </c>
      <c r="J15" s="180">
        <f>SUM(G15:I15)</f>
        <v>-0.05</v>
      </c>
      <c r="K15" s="180">
        <f>SUM(F15,J15)</f>
        <v>-0.19</v>
      </c>
      <c r="L15" s="181" t="s">
        <v>19</v>
      </c>
      <c r="M15" s="182" t="s">
        <v>19</v>
      </c>
      <c r="N15" s="173"/>
      <c r="O15" s="174"/>
    </row>
    <row r="16" spans="1:15" s="1" customFormat="1" x14ac:dyDescent="0.3">
      <c r="A16" s="175" t="s">
        <v>136</v>
      </c>
      <c r="B16" s="176" t="s">
        <v>137</v>
      </c>
      <c r="C16" s="183">
        <f>SUM(C14,C15)</f>
        <v>0.46000000000000008</v>
      </c>
      <c r="D16" s="183">
        <f t="shared" ref="D16:K16" si="0">SUM(D14,D15)</f>
        <v>0.37</v>
      </c>
      <c r="E16" s="183">
        <f t="shared" si="0"/>
        <v>0.24</v>
      </c>
      <c r="F16" s="183">
        <f t="shared" si="0"/>
        <v>0.61</v>
      </c>
      <c r="G16" s="183">
        <f t="shared" si="0"/>
        <v>0.13999999999999999</v>
      </c>
      <c r="H16" s="183">
        <f t="shared" si="0"/>
        <v>0.32</v>
      </c>
      <c r="I16" s="183">
        <f t="shared" si="0"/>
        <v>0.27999999999999997</v>
      </c>
      <c r="J16" s="183">
        <f t="shared" si="0"/>
        <v>0.74</v>
      </c>
      <c r="K16" s="183">
        <f t="shared" si="0"/>
        <v>1.35</v>
      </c>
      <c r="L16" s="181" t="s">
        <v>19</v>
      </c>
      <c r="M16" s="182" t="s">
        <v>19</v>
      </c>
      <c r="N16" s="173"/>
      <c r="O16" s="174"/>
    </row>
    <row r="17" spans="1:15" s="1" customFormat="1" x14ac:dyDescent="0.3">
      <c r="A17" s="175" t="s">
        <v>48</v>
      </c>
      <c r="B17" s="184" t="s">
        <v>138</v>
      </c>
      <c r="C17" s="65" t="s">
        <v>19</v>
      </c>
      <c r="D17" s="65" t="s">
        <v>19</v>
      </c>
      <c r="E17" s="65" t="s">
        <v>19</v>
      </c>
      <c r="F17" s="65" t="s">
        <v>19</v>
      </c>
      <c r="G17" s="65" t="s">
        <v>19</v>
      </c>
      <c r="H17" s="65" t="s">
        <v>19</v>
      </c>
      <c r="I17" s="65" t="s">
        <v>19</v>
      </c>
      <c r="J17" s="65" t="s">
        <v>19</v>
      </c>
      <c r="K17" s="65" t="s">
        <v>19</v>
      </c>
      <c r="L17" s="181" t="s">
        <v>19</v>
      </c>
      <c r="M17" s="182" t="s">
        <v>19</v>
      </c>
      <c r="N17" s="173"/>
      <c r="O17" s="174"/>
    </row>
    <row r="18" spans="1:15" s="1" customFormat="1" x14ac:dyDescent="0.3">
      <c r="A18" s="175" t="s">
        <v>52</v>
      </c>
      <c r="B18" s="176" t="s">
        <v>134</v>
      </c>
      <c r="C18" s="185">
        <v>0.86</v>
      </c>
      <c r="D18" s="65" t="s">
        <v>19</v>
      </c>
      <c r="E18" s="65" t="s">
        <v>19</v>
      </c>
      <c r="F18" s="65" t="s">
        <v>19</v>
      </c>
      <c r="G18" s="65" t="s">
        <v>19</v>
      </c>
      <c r="H18" s="65" t="s">
        <v>19</v>
      </c>
      <c r="I18" s="65" t="s">
        <v>19</v>
      </c>
      <c r="J18" s="65" t="s">
        <v>19</v>
      </c>
      <c r="K18" s="65" t="s">
        <v>19</v>
      </c>
      <c r="L18" s="181" t="s">
        <v>19</v>
      </c>
      <c r="M18" s="182" t="s">
        <v>19</v>
      </c>
      <c r="N18" s="173"/>
      <c r="O18" s="174"/>
    </row>
    <row r="19" spans="1:15" s="1" customFormat="1" x14ac:dyDescent="0.3">
      <c r="A19" s="175" t="s">
        <v>63</v>
      </c>
      <c r="B19" s="176" t="s">
        <v>135</v>
      </c>
      <c r="C19" s="185">
        <v>-0.85</v>
      </c>
      <c r="D19" s="65" t="s">
        <v>19</v>
      </c>
      <c r="E19" s="65" t="s">
        <v>19</v>
      </c>
      <c r="F19" s="65" t="s">
        <v>19</v>
      </c>
      <c r="G19" s="65" t="s">
        <v>19</v>
      </c>
      <c r="H19" s="65" t="s">
        <v>19</v>
      </c>
      <c r="I19" s="65" t="s">
        <v>19</v>
      </c>
      <c r="J19" s="65" t="s">
        <v>19</v>
      </c>
      <c r="K19" s="65" t="s">
        <v>19</v>
      </c>
      <c r="L19" s="181" t="s">
        <v>19</v>
      </c>
      <c r="M19" s="182" t="s">
        <v>19</v>
      </c>
      <c r="N19" s="173"/>
      <c r="O19" s="174"/>
    </row>
    <row r="20" spans="1:15" s="1" customFormat="1" x14ac:dyDescent="0.3">
      <c r="A20" s="175" t="s">
        <v>139</v>
      </c>
      <c r="B20" s="176" t="s">
        <v>137</v>
      </c>
      <c r="C20" s="183">
        <f>SUM(C18,C19)</f>
        <v>1.0000000000000009E-2</v>
      </c>
      <c r="D20" s="65" t="s">
        <v>19</v>
      </c>
      <c r="E20" s="65" t="s">
        <v>19</v>
      </c>
      <c r="F20" s="65" t="s">
        <v>19</v>
      </c>
      <c r="G20" s="65" t="s">
        <v>19</v>
      </c>
      <c r="H20" s="65" t="s">
        <v>19</v>
      </c>
      <c r="I20" s="65" t="s">
        <v>19</v>
      </c>
      <c r="J20" s="65" t="s">
        <v>19</v>
      </c>
      <c r="K20" s="65" t="s">
        <v>19</v>
      </c>
      <c r="L20" s="181" t="s">
        <v>19</v>
      </c>
      <c r="M20" s="182" t="s">
        <v>19</v>
      </c>
      <c r="N20" s="173"/>
      <c r="O20" s="174"/>
    </row>
    <row r="21" spans="1:15" s="1" customFormat="1" x14ac:dyDescent="0.3">
      <c r="A21" s="175" t="s">
        <v>67</v>
      </c>
      <c r="B21" s="186" t="s">
        <v>140</v>
      </c>
      <c r="C21" s="187" t="s">
        <v>19</v>
      </c>
      <c r="D21" s="65" t="s">
        <v>19</v>
      </c>
      <c r="E21" s="65" t="s">
        <v>19</v>
      </c>
      <c r="F21" s="65" t="s">
        <v>19</v>
      </c>
      <c r="G21" s="65" t="s">
        <v>19</v>
      </c>
      <c r="H21" s="65" t="s">
        <v>19</v>
      </c>
      <c r="I21" s="65" t="s">
        <v>19</v>
      </c>
      <c r="J21" s="65" t="s">
        <v>19</v>
      </c>
      <c r="K21" s="65" t="s">
        <v>19</v>
      </c>
      <c r="L21" s="181" t="s">
        <v>19</v>
      </c>
      <c r="M21" s="182" t="s">
        <v>19</v>
      </c>
      <c r="N21" s="173"/>
      <c r="O21" s="174"/>
    </row>
    <row r="22" spans="1:15" s="1" customFormat="1" x14ac:dyDescent="0.3">
      <c r="A22" s="175" t="s">
        <v>71</v>
      </c>
      <c r="B22" s="176" t="s">
        <v>134</v>
      </c>
      <c r="C22" s="188">
        <v>1.31</v>
      </c>
      <c r="D22" s="178">
        <v>0.41</v>
      </c>
      <c r="E22" s="179">
        <v>0.28000000000000003</v>
      </c>
      <c r="F22" s="180">
        <f>SUM(D22:E22)</f>
        <v>0.69</v>
      </c>
      <c r="G22" s="179">
        <v>0.16</v>
      </c>
      <c r="H22" s="179">
        <v>0.28999999999999998</v>
      </c>
      <c r="I22" s="179">
        <v>0.28000000000000003</v>
      </c>
      <c r="J22" s="180">
        <f>SUM(G22:I22)</f>
        <v>0.73</v>
      </c>
      <c r="K22" s="180">
        <f>SUM(F22,J22)</f>
        <v>1.42</v>
      </c>
      <c r="L22" s="181" t="s">
        <v>19</v>
      </c>
      <c r="M22" s="182" t="s">
        <v>19</v>
      </c>
      <c r="N22" s="173"/>
      <c r="O22" s="174"/>
    </row>
    <row r="23" spans="1:15" s="1" customFormat="1" x14ac:dyDescent="0.3">
      <c r="A23" s="175" t="s">
        <v>82</v>
      </c>
      <c r="B23" s="176" t="s">
        <v>135</v>
      </c>
      <c r="C23" s="188">
        <v>-0.85</v>
      </c>
      <c r="D23" s="178">
        <v>-0.08</v>
      </c>
      <c r="E23" s="179">
        <v>-0.06</v>
      </c>
      <c r="F23" s="180">
        <f>SUM(D23:E23)</f>
        <v>-0.14000000000000001</v>
      </c>
      <c r="G23" s="179">
        <v>-0.04</v>
      </c>
      <c r="H23" s="179">
        <v>0.01</v>
      </c>
      <c r="I23" s="179">
        <v>-0.02</v>
      </c>
      <c r="J23" s="180">
        <f>SUM(G23:I23)</f>
        <v>-0.05</v>
      </c>
      <c r="K23" s="180">
        <f>SUM(F23,J23)</f>
        <v>-0.19</v>
      </c>
      <c r="L23" s="181" t="s">
        <v>19</v>
      </c>
      <c r="M23" s="182" t="s">
        <v>19</v>
      </c>
      <c r="N23" s="173"/>
      <c r="O23" s="174"/>
    </row>
    <row r="24" spans="1:15" s="1" customFormat="1" x14ac:dyDescent="0.3">
      <c r="A24" s="175" t="s">
        <v>141</v>
      </c>
      <c r="B24" s="176" t="s">
        <v>137</v>
      </c>
      <c r="C24" s="189">
        <f>SUM(C22,C23)</f>
        <v>0.46000000000000008</v>
      </c>
      <c r="D24" s="189">
        <f t="shared" ref="D24:K24" si="1">SUM(D22,D23)</f>
        <v>0.32999999999999996</v>
      </c>
      <c r="E24" s="189">
        <f t="shared" si="1"/>
        <v>0.22000000000000003</v>
      </c>
      <c r="F24" s="189">
        <f t="shared" si="1"/>
        <v>0.54999999999999993</v>
      </c>
      <c r="G24" s="189">
        <f t="shared" si="1"/>
        <v>0.12</v>
      </c>
      <c r="H24" s="189">
        <f t="shared" si="1"/>
        <v>0.3</v>
      </c>
      <c r="I24" s="189">
        <f t="shared" si="1"/>
        <v>0.26</v>
      </c>
      <c r="J24" s="189">
        <f t="shared" si="1"/>
        <v>0.67999999999999994</v>
      </c>
      <c r="K24" s="189">
        <f t="shared" si="1"/>
        <v>1.23</v>
      </c>
      <c r="L24" s="181" t="s">
        <v>19</v>
      </c>
      <c r="M24" s="182" t="s">
        <v>19</v>
      </c>
      <c r="N24" s="173"/>
      <c r="O24" s="174"/>
    </row>
    <row r="25" spans="1:15" s="1" customFormat="1" x14ac:dyDescent="0.3">
      <c r="A25" s="175" t="s">
        <v>86</v>
      </c>
      <c r="B25" s="184" t="s">
        <v>138</v>
      </c>
      <c r="C25" s="65" t="s">
        <v>19</v>
      </c>
      <c r="D25" s="65" t="s">
        <v>19</v>
      </c>
      <c r="E25" s="65" t="s">
        <v>19</v>
      </c>
      <c r="F25" s="65" t="s">
        <v>19</v>
      </c>
      <c r="G25" s="65" t="s">
        <v>19</v>
      </c>
      <c r="H25" s="65" t="s">
        <v>19</v>
      </c>
      <c r="I25" s="65" t="s">
        <v>19</v>
      </c>
      <c r="J25" s="65" t="s">
        <v>19</v>
      </c>
      <c r="K25" s="65" t="s">
        <v>19</v>
      </c>
      <c r="L25" s="181" t="s">
        <v>19</v>
      </c>
      <c r="M25" s="182" t="s">
        <v>19</v>
      </c>
      <c r="N25" s="173"/>
      <c r="O25" s="174"/>
    </row>
    <row r="26" spans="1:15" s="1" customFormat="1" x14ac:dyDescent="0.3">
      <c r="A26" s="175" t="s">
        <v>88</v>
      </c>
      <c r="B26" s="176" t="s">
        <v>134</v>
      </c>
      <c r="C26" s="185">
        <v>0.86</v>
      </c>
      <c r="D26" s="65" t="s">
        <v>19</v>
      </c>
      <c r="E26" s="65" t="s">
        <v>19</v>
      </c>
      <c r="F26" s="65" t="s">
        <v>19</v>
      </c>
      <c r="G26" s="65" t="s">
        <v>19</v>
      </c>
      <c r="H26" s="65" t="s">
        <v>19</v>
      </c>
      <c r="I26" s="65" t="s">
        <v>19</v>
      </c>
      <c r="J26" s="65" t="s">
        <v>19</v>
      </c>
      <c r="K26" s="65" t="s">
        <v>19</v>
      </c>
      <c r="L26" s="181" t="s">
        <v>19</v>
      </c>
      <c r="M26" s="182" t="s">
        <v>19</v>
      </c>
      <c r="N26" s="173"/>
      <c r="O26" s="174"/>
    </row>
    <row r="27" spans="1:15" s="1" customFormat="1" x14ac:dyDescent="0.3">
      <c r="A27" s="175" t="s">
        <v>100</v>
      </c>
      <c r="B27" s="176" t="s">
        <v>135</v>
      </c>
      <c r="C27" s="185">
        <v>-0.85</v>
      </c>
      <c r="D27" s="65" t="s">
        <v>19</v>
      </c>
      <c r="E27" s="65" t="s">
        <v>19</v>
      </c>
      <c r="F27" s="65" t="s">
        <v>19</v>
      </c>
      <c r="G27" s="65" t="s">
        <v>19</v>
      </c>
      <c r="H27" s="65" t="s">
        <v>19</v>
      </c>
      <c r="I27" s="65" t="s">
        <v>19</v>
      </c>
      <c r="J27" s="65" t="s">
        <v>19</v>
      </c>
      <c r="K27" s="65" t="s">
        <v>19</v>
      </c>
      <c r="L27" s="181" t="s">
        <v>19</v>
      </c>
      <c r="M27" s="182" t="s">
        <v>19</v>
      </c>
      <c r="N27" s="173"/>
      <c r="O27" s="174"/>
    </row>
    <row r="28" spans="1:15" s="1" customFormat="1" x14ac:dyDescent="0.3">
      <c r="A28" s="175" t="s">
        <v>142</v>
      </c>
      <c r="B28" s="176" t="s">
        <v>137</v>
      </c>
      <c r="C28" s="183">
        <f>SUM(C26,C27)</f>
        <v>1.0000000000000009E-2</v>
      </c>
      <c r="D28" s="65" t="s">
        <v>19</v>
      </c>
      <c r="E28" s="65" t="s">
        <v>19</v>
      </c>
      <c r="F28" s="65" t="s">
        <v>19</v>
      </c>
      <c r="G28" s="65" t="s">
        <v>19</v>
      </c>
      <c r="H28" s="65" t="s">
        <v>19</v>
      </c>
      <c r="I28" s="65" t="s">
        <v>19</v>
      </c>
      <c r="J28" s="65" t="s">
        <v>19</v>
      </c>
      <c r="K28" s="65" t="s">
        <v>19</v>
      </c>
      <c r="L28" s="181" t="s">
        <v>19</v>
      </c>
      <c r="M28" s="182" t="s">
        <v>19</v>
      </c>
      <c r="N28" s="173"/>
      <c r="O28" s="174"/>
    </row>
    <row r="29" spans="1:15" s="1" customFormat="1" x14ac:dyDescent="0.3">
      <c r="A29" s="175" t="s">
        <v>143</v>
      </c>
      <c r="B29" s="186" t="s">
        <v>144</v>
      </c>
      <c r="C29" s="65" t="s">
        <v>19</v>
      </c>
      <c r="D29" s="65" t="s">
        <v>19</v>
      </c>
      <c r="E29" s="65" t="s">
        <v>19</v>
      </c>
      <c r="F29" s="65" t="s">
        <v>19</v>
      </c>
      <c r="G29" s="65" t="s">
        <v>19</v>
      </c>
      <c r="H29" s="65" t="s">
        <v>19</v>
      </c>
      <c r="I29" s="65" t="s">
        <v>19</v>
      </c>
      <c r="J29" s="65" t="s">
        <v>19</v>
      </c>
      <c r="K29" s="65" t="s">
        <v>19</v>
      </c>
      <c r="L29" s="181" t="s">
        <v>19</v>
      </c>
      <c r="M29" s="182" t="s">
        <v>19</v>
      </c>
      <c r="N29" s="173"/>
      <c r="O29" s="174"/>
    </row>
    <row r="30" spans="1:15" s="1" customFormat="1" x14ac:dyDescent="0.3">
      <c r="A30" s="175" t="s">
        <v>145</v>
      </c>
      <c r="B30" s="176" t="s">
        <v>134</v>
      </c>
      <c r="C30" s="188">
        <v>1.31</v>
      </c>
      <c r="D30" s="178">
        <v>0.41</v>
      </c>
      <c r="E30" s="179">
        <v>0.28000000000000003</v>
      </c>
      <c r="F30" s="180">
        <f>SUM(D30:E30)</f>
        <v>0.69</v>
      </c>
      <c r="G30" s="179">
        <v>0.16</v>
      </c>
      <c r="H30" s="179">
        <v>0.28999999999999998</v>
      </c>
      <c r="I30" s="179">
        <v>0.28000000000000003</v>
      </c>
      <c r="J30" s="180">
        <f>SUM(G30:I30)</f>
        <v>0.73</v>
      </c>
      <c r="K30" s="180">
        <f>SUM(F30,J30)</f>
        <v>1.42</v>
      </c>
      <c r="L30" s="181" t="s">
        <v>19</v>
      </c>
      <c r="M30" s="182" t="s">
        <v>19</v>
      </c>
      <c r="N30" s="173"/>
      <c r="O30" s="174"/>
    </row>
    <row r="31" spans="1:15" s="1" customFormat="1" x14ac:dyDescent="0.3">
      <c r="A31" s="175" t="s">
        <v>146</v>
      </c>
      <c r="B31" s="176" t="s">
        <v>135</v>
      </c>
      <c r="C31" s="188">
        <v>-0.85</v>
      </c>
      <c r="D31" s="178">
        <v>-0.08</v>
      </c>
      <c r="E31" s="179">
        <v>-0.06</v>
      </c>
      <c r="F31" s="180">
        <f>SUM(D31:E31)</f>
        <v>-0.14000000000000001</v>
      </c>
      <c r="G31" s="179">
        <v>-0.04</v>
      </c>
      <c r="H31" s="179">
        <v>0.01</v>
      </c>
      <c r="I31" s="179">
        <v>-0.02</v>
      </c>
      <c r="J31" s="180">
        <f>SUM(G31:I31)</f>
        <v>-0.05</v>
      </c>
      <c r="K31" s="180">
        <f>SUM(F31,J31)</f>
        <v>-0.19</v>
      </c>
      <c r="L31" s="181" t="s">
        <v>19</v>
      </c>
      <c r="M31" s="182" t="s">
        <v>19</v>
      </c>
      <c r="N31" s="173"/>
      <c r="O31" s="174"/>
    </row>
    <row r="32" spans="1:15" s="1" customFormat="1" x14ac:dyDescent="0.3">
      <c r="A32" s="175" t="s">
        <v>147</v>
      </c>
      <c r="B32" s="176" t="s">
        <v>137</v>
      </c>
      <c r="C32" s="189">
        <f>SUM(C30,C31)</f>
        <v>0.46000000000000008</v>
      </c>
      <c r="D32" s="189">
        <f t="shared" ref="D32:K32" si="2">SUM(D30,D31)</f>
        <v>0.32999999999999996</v>
      </c>
      <c r="E32" s="189">
        <f t="shared" si="2"/>
        <v>0.22000000000000003</v>
      </c>
      <c r="F32" s="189">
        <f t="shared" si="2"/>
        <v>0.54999999999999993</v>
      </c>
      <c r="G32" s="189">
        <f t="shared" si="2"/>
        <v>0.12</v>
      </c>
      <c r="H32" s="189">
        <f t="shared" si="2"/>
        <v>0.3</v>
      </c>
      <c r="I32" s="189">
        <f t="shared" si="2"/>
        <v>0.26</v>
      </c>
      <c r="J32" s="189">
        <f t="shared" si="2"/>
        <v>0.67999999999999994</v>
      </c>
      <c r="K32" s="189">
        <f t="shared" si="2"/>
        <v>1.23</v>
      </c>
      <c r="L32" s="181" t="s">
        <v>19</v>
      </c>
      <c r="M32" s="182" t="s">
        <v>19</v>
      </c>
      <c r="N32" s="173"/>
      <c r="O32" s="174"/>
    </row>
    <row r="33" spans="1:15" s="1" customFormat="1" ht="48.75" customHeight="1" x14ac:dyDescent="0.3">
      <c r="A33" s="36" t="s">
        <v>148</v>
      </c>
      <c r="B33" s="190" t="s">
        <v>149</v>
      </c>
      <c r="C33" s="65" t="s">
        <v>19</v>
      </c>
      <c r="D33" s="65" t="s">
        <v>19</v>
      </c>
      <c r="E33" s="65" t="s">
        <v>19</v>
      </c>
      <c r="F33" s="65" t="s">
        <v>19</v>
      </c>
      <c r="G33" s="65" t="s">
        <v>19</v>
      </c>
      <c r="H33" s="65" t="s">
        <v>19</v>
      </c>
      <c r="I33" s="65" t="s">
        <v>19</v>
      </c>
      <c r="J33" s="65" t="s">
        <v>19</v>
      </c>
      <c r="K33" s="65" t="s">
        <v>19</v>
      </c>
      <c r="L33" s="65" t="s">
        <v>19</v>
      </c>
      <c r="M33" s="191" t="s">
        <v>19</v>
      </c>
      <c r="N33" s="173"/>
      <c r="O33" s="174"/>
    </row>
    <row r="34" spans="1:15" s="1" customFormat="1" ht="15.6" x14ac:dyDescent="0.3">
      <c r="A34" s="175" t="s">
        <v>150</v>
      </c>
      <c r="B34" s="176" t="s">
        <v>134</v>
      </c>
      <c r="C34" s="192">
        <v>1.3</v>
      </c>
      <c r="D34" s="178">
        <v>0.41</v>
      </c>
      <c r="E34" s="179">
        <v>0.28000000000000003</v>
      </c>
      <c r="F34" s="180">
        <f>SUM(D34:E34)</f>
        <v>0.69</v>
      </c>
      <c r="G34" s="179">
        <v>0.16</v>
      </c>
      <c r="H34" s="179">
        <v>0.28999999999999998</v>
      </c>
      <c r="I34" s="179">
        <v>0.28000000000000003</v>
      </c>
      <c r="J34" s="180">
        <f>SUM(G34:I34)</f>
        <v>0.73</v>
      </c>
      <c r="K34" s="180">
        <f>SUM(F34,J34)</f>
        <v>1.42</v>
      </c>
      <c r="L34" s="181" t="s">
        <v>19</v>
      </c>
      <c r="M34" s="191" t="s">
        <v>19</v>
      </c>
      <c r="N34" s="173"/>
      <c r="O34" s="174"/>
    </row>
    <row r="35" spans="1:15" s="1" customFormat="1" ht="15.6" x14ac:dyDescent="0.3">
      <c r="A35" s="175" t="s">
        <v>151</v>
      </c>
      <c r="B35" s="176" t="s">
        <v>135</v>
      </c>
      <c r="C35" s="192">
        <v>-0.85</v>
      </c>
      <c r="D35" s="178">
        <v>-0.08</v>
      </c>
      <c r="E35" s="179">
        <v>-0.06</v>
      </c>
      <c r="F35" s="180">
        <f>SUM(D35:E35)</f>
        <v>-0.14000000000000001</v>
      </c>
      <c r="G35" s="179">
        <v>-0.04</v>
      </c>
      <c r="H35" s="179">
        <v>0.01</v>
      </c>
      <c r="I35" s="179">
        <v>-0.02</v>
      </c>
      <c r="J35" s="180">
        <f>SUM(G35:I35)</f>
        <v>-0.05</v>
      </c>
      <c r="K35" s="180">
        <f>SUM(F35,J35)</f>
        <v>-0.19</v>
      </c>
      <c r="L35" s="181" t="s">
        <v>19</v>
      </c>
      <c r="M35" s="191" t="s">
        <v>19</v>
      </c>
      <c r="N35" s="173"/>
      <c r="O35" s="174"/>
    </row>
    <row r="36" spans="1:15" s="1" customFormat="1" x14ac:dyDescent="0.3">
      <c r="A36" s="175" t="s">
        <v>152</v>
      </c>
      <c r="B36" s="176" t="s">
        <v>137</v>
      </c>
      <c r="C36" s="193">
        <f>SUM(C34,C35)</f>
        <v>0.45000000000000007</v>
      </c>
      <c r="D36" s="193">
        <f t="shared" ref="D36:K36" si="3">SUM(D34,D35)</f>
        <v>0.32999999999999996</v>
      </c>
      <c r="E36" s="193">
        <f t="shared" si="3"/>
        <v>0.22000000000000003</v>
      </c>
      <c r="F36" s="193">
        <f t="shared" si="3"/>
        <v>0.54999999999999993</v>
      </c>
      <c r="G36" s="193">
        <f t="shared" si="3"/>
        <v>0.12</v>
      </c>
      <c r="H36" s="193">
        <f t="shared" si="3"/>
        <v>0.3</v>
      </c>
      <c r="I36" s="193">
        <f t="shared" si="3"/>
        <v>0.26</v>
      </c>
      <c r="J36" s="193">
        <f t="shared" si="3"/>
        <v>0.67999999999999994</v>
      </c>
      <c r="K36" s="193">
        <f t="shared" si="3"/>
        <v>1.23</v>
      </c>
      <c r="L36" s="181" t="s">
        <v>19</v>
      </c>
      <c r="M36" s="191" t="s">
        <v>19</v>
      </c>
      <c r="N36" s="173"/>
      <c r="O36" s="174"/>
    </row>
    <row r="37" spans="1:15" s="1" customFormat="1" ht="62.4" x14ac:dyDescent="0.3">
      <c r="A37" s="36" t="s">
        <v>153</v>
      </c>
      <c r="B37" s="190" t="s">
        <v>154</v>
      </c>
      <c r="C37" s="65" t="s">
        <v>19</v>
      </c>
      <c r="D37" s="65" t="s">
        <v>19</v>
      </c>
      <c r="E37" s="65" t="s">
        <v>19</v>
      </c>
      <c r="F37" s="65" t="s">
        <v>19</v>
      </c>
      <c r="G37" s="65" t="s">
        <v>19</v>
      </c>
      <c r="H37" s="65" t="s">
        <v>19</v>
      </c>
      <c r="I37" s="65" t="s">
        <v>19</v>
      </c>
      <c r="J37" s="65" t="s">
        <v>19</v>
      </c>
      <c r="K37" s="65" t="s">
        <v>19</v>
      </c>
      <c r="L37" s="65" t="s">
        <v>19</v>
      </c>
      <c r="M37" s="191" t="s">
        <v>19</v>
      </c>
      <c r="N37" s="173"/>
      <c r="O37" s="174"/>
    </row>
    <row r="38" spans="1:15" s="1" customFormat="1" ht="15.6" x14ac:dyDescent="0.3">
      <c r="A38" s="175" t="s">
        <v>155</v>
      </c>
      <c r="B38" s="176" t="s">
        <v>134</v>
      </c>
      <c r="C38" s="192">
        <v>1.3</v>
      </c>
      <c r="D38" s="178">
        <v>0.47</v>
      </c>
      <c r="E38" s="179">
        <v>0.28000000000000003</v>
      </c>
      <c r="F38" s="180">
        <f>SUM(D38:E38)</f>
        <v>0.75</v>
      </c>
      <c r="G38" s="179">
        <v>0.16</v>
      </c>
      <c r="H38" s="179">
        <v>0.28999999999999998</v>
      </c>
      <c r="I38" s="179">
        <v>0.28000000000000003</v>
      </c>
      <c r="J38" s="180">
        <f>SUM(G38:I38)</f>
        <v>0.73</v>
      </c>
      <c r="K38" s="180">
        <f>SUM(F38,J38)</f>
        <v>1.48</v>
      </c>
      <c r="L38" s="181" t="s">
        <v>19</v>
      </c>
      <c r="M38" s="191" t="s">
        <v>19</v>
      </c>
      <c r="N38" s="173"/>
      <c r="O38" s="174"/>
    </row>
    <row r="39" spans="1:15" s="1" customFormat="1" ht="15.6" x14ac:dyDescent="0.3">
      <c r="A39" s="175" t="s">
        <v>156</v>
      </c>
      <c r="B39" s="176" t="s">
        <v>135</v>
      </c>
      <c r="C39" s="192">
        <v>-0.85</v>
      </c>
      <c r="D39" s="178">
        <v>-0.08</v>
      </c>
      <c r="E39" s="179">
        <v>-0.06</v>
      </c>
      <c r="F39" s="180">
        <f>SUM(D39:E39)</f>
        <v>-0.14000000000000001</v>
      </c>
      <c r="G39" s="179">
        <v>-0.04</v>
      </c>
      <c r="H39" s="179">
        <v>0.01</v>
      </c>
      <c r="I39" s="179">
        <v>-0.02</v>
      </c>
      <c r="J39" s="180">
        <f>SUM(G39:I39)</f>
        <v>-0.05</v>
      </c>
      <c r="K39" s="180">
        <f>SUM(F39,J39)</f>
        <v>-0.19</v>
      </c>
      <c r="L39" s="181" t="s">
        <v>19</v>
      </c>
      <c r="M39" s="191" t="s">
        <v>19</v>
      </c>
      <c r="N39" s="173"/>
      <c r="O39" s="174"/>
    </row>
    <row r="40" spans="1:15" s="1" customFormat="1" x14ac:dyDescent="0.3">
      <c r="A40" s="175" t="s">
        <v>157</v>
      </c>
      <c r="B40" s="176" t="s">
        <v>137</v>
      </c>
      <c r="C40" s="194">
        <f>SUM(C38,C39)</f>
        <v>0.45000000000000007</v>
      </c>
      <c r="D40" s="194">
        <f t="shared" ref="D40:K40" si="4">SUM(D38,D39)</f>
        <v>0.38999999999999996</v>
      </c>
      <c r="E40" s="194">
        <f t="shared" si="4"/>
        <v>0.22000000000000003</v>
      </c>
      <c r="F40" s="194">
        <f t="shared" si="4"/>
        <v>0.61</v>
      </c>
      <c r="G40" s="194">
        <f t="shared" si="4"/>
        <v>0.12</v>
      </c>
      <c r="H40" s="194">
        <f t="shared" si="4"/>
        <v>0.3</v>
      </c>
      <c r="I40" s="194">
        <f t="shared" si="4"/>
        <v>0.26</v>
      </c>
      <c r="J40" s="194">
        <f t="shared" si="4"/>
        <v>0.67999999999999994</v>
      </c>
      <c r="K40" s="194">
        <f t="shared" si="4"/>
        <v>1.29</v>
      </c>
      <c r="L40" s="181" t="s">
        <v>19</v>
      </c>
      <c r="M40" s="191" t="s">
        <v>19</v>
      </c>
      <c r="N40" s="173"/>
      <c r="O40" s="174"/>
    </row>
    <row r="41" spans="1:15" s="1" customFormat="1" ht="31.2" x14ac:dyDescent="0.3">
      <c r="A41" s="36" t="s">
        <v>158</v>
      </c>
      <c r="B41" s="190" t="s">
        <v>159</v>
      </c>
      <c r="C41" s="65" t="s">
        <v>19</v>
      </c>
      <c r="D41" s="65" t="s">
        <v>19</v>
      </c>
      <c r="E41" s="65" t="s">
        <v>19</v>
      </c>
      <c r="F41" s="65" t="s">
        <v>19</v>
      </c>
      <c r="G41" s="65" t="s">
        <v>19</v>
      </c>
      <c r="H41" s="65" t="s">
        <v>19</v>
      </c>
      <c r="I41" s="65" t="s">
        <v>19</v>
      </c>
      <c r="J41" s="65" t="s">
        <v>19</v>
      </c>
      <c r="K41" s="65" t="s">
        <v>19</v>
      </c>
      <c r="L41" s="65" t="s">
        <v>19</v>
      </c>
      <c r="M41" s="191" t="s">
        <v>19</v>
      </c>
      <c r="N41" s="173"/>
      <c r="O41" s="174"/>
    </row>
    <row r="42" spans="1:15" s="1" customFormat="1" ht="15.6" x14ac:dyDescent="0.3">
      <c r="A42" s="175" t="s">
        <v>160</v>
      </c>
      <c r="B42" s="176" t="s">
        <v>134</v>
      </c>
      <c r="C42" s="192">
        <v>0</v>
      </c>
      <c r="D42" s="178">
        <v>0</v>
      </c>
      <c r="E42" s="179">
        <v>0</v>
      </c>
      <c r="F42" s="180">
        <f>SUM(D42:E42)</f>
        <v>0</v>
      </c>
      <c r="G42" s="179">
        <v>0</v>
      </c>
      <c r="H42" s="179">
        <v>0</v>
      </c>
      <c r="I42" s="179">
        <v>0</v>
      </c>
      <c r="J42" s="180">
        <f>SUM(G42:I42)</f>
        <v>0</v>
      </c>
      <c r="K42" s="180">
        <f>SUM(F42,J42)</f>
        <v>0</v>
      </c>
      <c r="L42" s="181" t="s">
        <v>19</v>
      </c>
      <c r="M42" s="191" t="s">
        <v>19</v>
      </c>
      <c r="N42" s="173"/>
      <c r="O42" s="174"/>
    </row>
    <row r="43" spans="1:15" s="1" customFormat="1" ht="15.6" x14ac:dyDescent="0.3">
      <c r="A43" s="175" t="s">
        <v>161</v>
      </c>
      <c r="B43" s="176" t="s">
        <v>135</v>
      </c>
      <c r="C43" s="192">
        <v>0</v>
      </c>
      <c r="D43" s="178">
        <v>0</v>
      </c>
      <c r="E43" s="179">
        <v>0</v>
      </c>
      <c r="F43" s="180">
        <f>SUM(D43:E43)</f>
        <v>0</v>
      </c>
      <c r="G43" s="179">
        <v>0</v>
      </c>
      <c r="H43" s="179">
        <v>0</v>
      </c>
      <c r="I43" s="179">
        <v>0</v>
      </c>
      <c r="J43" s="180">
        <f>SUM(G43:I43)</f>
        <v>0</v>
      </c>
      <c r="K43" s="180">
        <f>SUM(F43,J43)</f>
        <v>0</v>
      </c>
      <c r="L43" s="181" t="s">
        <v>19</v>
      </c>
      <c r="M43" s="191" t="s">
        <v>19</v>
      </c>
      <c r="N43" s="173"/>
      <c r="O43" s="174"/>
    </row>
    <row r="44" spans="1:15" s="1" customFormat="1" x14ac:dyDescent="0.3">
      <c r="A44" s="175" t="s">
        <v>162</v>
      </c>
      <c r="B44" s="176" t="s">
        <v>137</v>
      </c>
      <c r="C44" s="194">
        <f>SUM(C42,C43)</f>
        <v>0</v>
      </c>
      <c r="D44" s="194">
        <f t="shared" ref="D44:K44" si="5">SUM(D42,D43)</f>
        <v>0</v>
      </c>
      <c r="E44" s="194">
        <f t="shared" si="5"/>
        <v>0</v>
      </c>
      <c r="F44" s="194">
        <f t="shared" si="5"/>
        <v>0</v>
      </c>
      <c r="G44" s="194">
        <f t="shared" si="5"/>
        <v>0</v>
      </c>
      <c r="H44" s="194">
        <f t="shared" si="5"/>
        <v>0</v>
      </c>
      <c r="I44" s="194">
        <f t="shared" si="5"/>
        <v>0</v>
      </c>
      <c r="J44" s="194">
        <f t="shared" si="5"/>
        <v>0</v>
      </c>
      <c r="K44" s="194">
        <f t="shared" si="5"/>
        <v>0</v>
      </c>
      <c r="L44" s="181" t="s">
        <v>19</v>
      </c>
      <c r="M44" s="191" t="s">
        <v>19</v>
      </c>
      <c r="N44" s="173"/>
      <c r="O44" s="174"/>
    </row>
    <row r="45" spans="1:15" s="1" customFormat="1" x14ac:dyDescent="0.3">
      <c r="A45" s="175" t="s">
        <v>163</v>
      </c>
      <c r="B45" s="176" t="s">
        <v>164</v>
      </c>
      <c r="C45" s="65" t="s">
        <v>19</v>
      </c>
      <c r="D45" s="65" t="s">
        <v>19</v>
      </c>
      <c r="E45" s="65" t="s">
        <v>19</v>
      </c>
      <c r="F45" s="65" t="s">
        <v>19</v>
      </c>
      <c r="G45" s="65" t="s">
        <v>19</v>
      </c>
      <c r="H45" s="65" t="s">
        <v>19</v>
      </c>
      <c r="I45" s="65" t="s">
        <v>19</v>
      </c>
      <c r="J45" s="65" t="s">
        <v>19</v>
      </c>
      <c r="K45" s="65" t="s">
        <v>19</v>
      </c>
      <c r="L45" s="181" t="s">
        <v>19</v>
      </c>
      <c r="M45" s="191" t="s">
        <v>19</v>
      </c>
      <c r="N45" s="173"/>
      <c r="O45" s="174"/>
    </row>
    <row r="46" spans="1:15" s="1" customFormat="1" ht="15.6" x14ac:dyDescent="0.3">
      <c r="A46" s="175" t="s">
        <v>165</v>
      </c>
      <c r="B46" s="176" t="s">
        <v>134</v>
      </c>
      <c r="C46" s="192">
        <v>1.3</v>
      </c>
      <c r="D46" s="178">
        <v>0.47</v>
      </c>
      <c r="E46" s="179">
        <v>0.28000000000000003</v>
      </c>
      <c r="F46" s="180">
        <f>SUM(D46:E46)</f>
        <v>0.75</v>
      </c>
      <c r="G46" s="179">
        <v>0.16</v>
      </c>
      <c r="H46" s="179">
        <v>0.28999999999999998</v>
      </c>
      <c r="I46" s="179">
        <v>0.28000000000000003</v>
      </c>
      <c r="J46" s="180">
        <f>SUM(G46:I46)</f>
        <v>0.73</v>
      </c>
      <c r="K46" s="180">
        <f>SUM(F46,J46)</f>
        <v>1.48</v>
      </c>
      <c r="L46" s="181" t="s">
        <v>19</v>
      </c>
      <c r="M46" s="191" t="s">
        <v>19</v>
      </c>
      <c r="N46" s="173"/>
      <c r="O46" s="174"/>
    </row>
    <row r="47" spans="1:15" s="1" customFormat="1" ht="15.6" x14ac:dyDescent="0.3">
      <c r="A47" s="175" t="s">
        <v>166</v>
      </c>
      <c r="B47" s="176" t="s">
        <v>135</v>
      </c>
      <c r="C47" s="192">
        <v>-0.85</v>
      </c>
      <c r="D47" s="178">
        <v>-0.08</v>
      </c>
      <c r="E47" s="179">
        <v>-0.06</v>
      </c>
      <c r="F47" s="180">
        <f>SUM(D47:E47)</f>
        <v>-0.14000000000000001</v>
      </c>
      <c r="G47" s="179">
        <v>-0.04</v>
      </c>
      <c r="H47" s="179">
        <v>0.01</v>
      </c>
      <c r="I47" s="179">
        <v>-0.02</v>
      </c>
      <c r="J47" s="180">
        <f>SUM(G47:I47)</f>
        <v>-0.05</v>
      </c>
      <c r="K47" s="180">
        <f>SUM(F47,J47)</f>
        <v>-0.19</v>
      </c>
      <c r="L47" s="181" t="s">
        <v>19</v>
      </c>
      <c r="M47" s="191" t="s">
        <v>19</v>
      </c>
      <c r="N47" s="173"/>
      <c r="O47" s="174"/>
    </row>
    <row r="48" spans="1:15" s="1" customFormat="1" x14ac:dyDescent="0.3">
      <c r="A48" s="175" t="s">
        <v>167</v>
      </c>
      <c r="B48" s="176" t="s">
        <v>137</v>
      </c>
      <c r="C48" s="183">
        <f>SUM(C46,C47)</f>
        <v>0.45000000000000007</v>
      </c>
      <c r="D48" s="183">
        <f t="shared" ref="D48:K48" si="6">SUM(D46,D47)</f>
        <v>0.38999999999999996</v>
      </c>
      <c r="E48" s="183">
        <f t="shared" si="6"/>
        <v>0.22000000000000003</v>
      </c>
      <c r="F48" s="183">
        <f t="shared" si="6"/>
        <v>0.61</v>
      </c>
      <c r="G48" s="183">
        <f t="shared" si="6"/>
        <v>0.12</v>
      </c>
      <c r="H48" s="183">
        <f t="shared" si="6"/>
        <v>0.3</v>
      </c>
      <c r="I48" s="183">
        <f t="shared" si="6"/>
        <v>0.26</v>
      </c>
      <c r="J48" s="183">
        <f t="shared" si="6"/>
        <v>0.67999999999999994</v>
      </c>
      <c r="K48" s="183">
        <f t="shared" si="6"/>
        <v>1.29</v>
      </c>
      <c r="L48" s="181" t="s">
        <v>19</v>
      </c>
      <c r="M48" s="191" t="s">
        <v>19</v>
      </c>
      <c r="N48" s="173"/>
      <c r="O48" s="174"/>
    </row>
    <row r="49" spans="1:15" s="1" customFormat="1" ht="15.6" x14ac:dyDescent="0.3">
      <c r="A49" s="175" t="s">
        <v>168</v>
      </c>
      <c r="B49" s="195" t="s">
        <v>169</v>
      </c>
      <c r="C49" s="181" t="s">
        <v>19</v>
      </c>
      <c r="D49" s="181" t="s">
        <v>19</v>
      </c>
      <c r="E49" s="181" t="s">
        <v>19</v>
      </c>
      <c r="F49" s="181" t="s">
        <v>19</v>
      </c>
      <c r="G49" s="181" t="s">
        <v>19</v>
      </c>
      <c r="H49" s="181" t="s">
        <v>19</v>
      </c>
      <c r="I49" s="181" t="s">
        <v>19</v>
      </c>
      <c r="J49" s="181" t="s">
        <v>19</v>
      </c>
      <c r="K49" s="181" t="s">
        <v>19</v>
      </c>
      <c r="L49" s="181" t="s">
        <v>19</v>
      </c>
      <c r="M49" s="182" t="s">
        <v>19</v>
      </c>
      <c r="N49" s="173"/>
      <c r="O49" s="174"/>
    </row>
    <row r="50" spans="1:15" s="1" customFormat="1" x14ac:dyDescent="0.3">
      <c r="A50" s="175" t="s">
        <v>170</v>
      </c>
      <c r="B50" s="176" t="s">
        <v>134</v>
      </c>
      <c r="C50" s="181" t="s">
        <v>19</v>
      </c>
      <c r="D50" s="181" t="s">
        <v>19</v>
      </c>
      <c r="E50" s="181" t="s">
        <v>19</v>
      </c>
      <c r="F50" s="181" t="s">
        <v>19</v>
      </c>
      <c r="G50" s="181" t="s">
        <v>19</v>
      </c>
      <c r="H50" s="181" t="s">
        <v>19</v>
      </c>
      <c r="I50" s="181" t="s">
        <v>19</v>
      </c>
      <c r="J50" s="181" t="s">
        <v>19</v>
      </c>
      <c r="K50" s="181" t="s">
        <v>19</v>
      </c>
      <c r="L50" s="179">
        <v>0</v>
      </c>
      <c r="M50" s="182" t="s">
        <v>19</v>
      </c>
      <c r="N50" s="173"/>
      <c r="O50" s="174"/>
    </row>
    <row r="51" spans="1:15" s="1" customFormat="1" x14ac:dyDescent="0.3">
      <c r="A51" s="175" t="s">
        <v>171</v>
      </c>
      <c r="B51" s="176" t="s">
        <v>135</v>
      </c>
      <c r="C51" s="181" t="s">
        <v>19</v>
      </c>
      <c r="D51" s="181" t="s">
        <v>19</v>
      </c>
      <c r="E51" s="181" t="s">
        <v>19</v>
      </c>
      <c r="F51" s="181" t="s">
        <v>19</v>
      </c>
      <c r="G51" s="181" t="s">
        <v>19</v>
      </c>
      <c r="H51" s="181" t="s">
        <v>19</v>
      </c>
      <c r="I51" s="181" t="s">
        <v>19</v>
      </c>
      <c r="J51" s="181" t="s">
        <v>19</v>
      </c>
      <c r="K51" s="181" t="s">
        <v>19</v>
      </c>
      <c r="L51" s="179">
        <v>0</v>
      </c>
      <c r="M51" s="182" t="s">
        <v>19</v>
      </c>
      <c r="N51" s="173"/>
      <c r="O51" s="174"/>
    </row>
    <row r="52" spans="1:15" s="1" customFormat="1" x14ac:dyDescent="0.3">
      <c r="A52" s="175" t="s">
        <v>172</v>
      </c>
      <c r="B52" s="176" t="s">
        <v>137</v>
      </c>
      <c r="C52" s="181" t="s">
        <v>19</v>
      </c>
      <c r="D52" s="181" t="s">
        <v>19</v>
      </c>
      <c r="E52" s="181" t="s">
        <v>19</v>
      </c>
      <c r="F52" s="181" t="s">
        <v>19</v>
      </c>
      <c r="G52" s="181" t="s">
        <v>19</v>
      </c>
      <c r="H52" s="181" t="s">
        <v>19</v>
      </c>
      <c r="I52" s="181" t="s">
        <v>19</v>
      </c>
      <c r="J52" s="181" t="s">
        <v>19</v>
      </c>
      <c r="K52" s="181" t="s">
        <v>19</v>
      </c>
      <c r="L52" s="196">
        <f>SUM(L50,L51)</f>
        <v>0</v>
      </c>
      <c r="M52" s="182" t="s">
        <v>19</v>
      </c>
      <c r="N52" s="173"/>
      <c r="O52" s="174"/>
    </row>
    <row r="53" spans="1:15" s="1" customFormat="1" ht="31.2" x14ac:dyDescent="0.3">
      <c r="A53" s="36" t="s">
        <v>173</v>
      </c>
      <c r="B53" s="190" t="s">
        <v>174</v>
      </c>
      <c r="C53" s="65" t="s">
        <v>19</v>
      </c>
      <c r="D53" s="65" t="s">
        <v>19</v>
      </c>
      <c r="E53" s="65" t="s">
        <v>19</v>
      </c>
      <c r="F53" s="65" t="s">
        <v>19</v>
      </c>
      <c r="G53" s="65" t="s">
        <v>19</v>
      </c>
      <c r="H53" s="65" t="s">
        <v>19</v>
      </c>
      <c r="I53" s="65" t="s">
        <v>19</v>
      </c>
      <c r="J53" s="65" t="s">
        <v>19</v>
      </c>
      <c r="K53" s="65" t="s">
        <v>19</v>
      </c>
      <c r="L53" s="65" t="s">
        <v>19</v>
      </c>
      <c r="M53" s="191" t="s">
        <v>19</v>
      </c>
      <c r="N53" s="173"/>
      <c r="O53" s="174"/>
    </row>
    <row r="54" spans="1:15" s="1" customFormat="1" x14ac:dyDescent="0.3">
      <c r="A54" s="175" t="s">
        <v>175</v>
      </c>
      <c r="B54" s="176" t="s">
        <v>134</v>
      </c>
      <c r="C54" s="65" t="s">
        <v>19</v>
      </c>
      <c r="D54" s="65" t="s">
        <v>19</v>
      </c>
      <c r="E54" s="65" t="s">
        <v>19</v>
      </c>
      <c r="F54" s="65" t="s">
        <v>19</v>
      </c>
      <c r="G54" s="65" t="s">
        <v>19</v>
      </c>
      <c r="H54" s="65" t="s">
        <v>19</v>
      </c>
      <c r="I54" s="65" t="s">
        <v>19</v>
      </c>
      <c r="J54" s="65" t="s">
        <v>19</v>
      </c>
      <c r="K54" s="65" t="s">
        <v>19</v>
      </c>
      <c r="L54" s="65" t="s">
        <v>19</v>
      </c>
      <c r="M54" s="197">
        <v>4</v>
      </c>
      <c r="N54" s="173"/>
      <c r="O54" s="174"/>
    </row>
    <row r="55" spans="1:15" s="1" customFormat="1" x14ac:dyDescent="0.3">
      <c r="A55" s="175" t="s">
        <v>176</v>
      </c>
      <c r="B55" s="176" t="s">
        <v>135</v>
      </c>
      <c r="C55" s="65" t="s">
        <v>19</v>
      </c>
      <c r="D55" s="65" t="s">
        <v>19</v>
      </c>
      <c r="E55" s="65" t="s">
        <v>19</v>
      </c>
      <c r="F55" s="65" t="s">
        <v>19</v>
      </c>
      <c r="G55" s="65" t="s">
        <v>19</v>
      </c>
      <c r="H55" s="65" t="s">
        <v>19</v>
      </c>
      <c r="I55" s="65" t="s">
        <v>19</v>
      </c>
      <c r="J55" s="65" t="s">
        <v>19</v>
      </c>
      <c r="K55" s="65" t="s">
        <v>19</v>
      </c>
      <c r="L55" s="65" t="s">
        <v>19</v>
      </c>
      <c r="M55" s="197">
        <v>0</v>
      </c>
      <c r="N55" s="173"/>
      <c r="O55" s="174"/>
    </row>
    <row r="56" spans="1:15" s="1" customFormat="1" ht="15" thickBot="1" x14ac:dyDescent="0.35">
      <c r="A56" s="198" t="s">
        <v>177</v>
      </c>
      <c r="B56" s="199" t="s">
        <v>137</v>
      </c>
      <c r="C56" s="200" t="s">
        <v>19</v>
      </c>
      <c r="D56" s="200" t="s">
        <v>19</v>
      </c>
      <c r="E56" s="200" t="s">
        <v>19</v>
      </c>
      <c r="F56" s="200" t="s">
        <v>19</v>
      </c>
      <c r="G56" s="200" t="s">
        <v>19</v>
      </c>
      <c r="H56" s="200" t="s">
        <v>19</v>
      </c>
      <c r="I56" s="200" t="s">
        <v>19</v>
      </c>
      <c r="J56" s="200" t="s">
        <v>19</v>
      </c>
      <c r="K56" s="200" t="s">
        <v>19</v>
      </c>
      <c r="L56" s="200" t="s">
        <v>19</v>
      </c>
      <c r="M56" s="201">
        <f>SUM(M54,M55)</f>
        <v>4</v>
      </c>
      <c r="N56" s="173"/>
      <c r="O56" s="174"/>
    </row>
    <row r="57" spans="1:15" s="1" customFormat="1" x14ac:dyDescent="0.3">
      <c r="A57" s="202"/>
      <c r="B57" s="173"/>
      <c r="C57" s="173"/>
      <c r="D57" s="20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4"/>
    </row>
    <row r="58" spans="1:15" s="1" customFormat="1" x14ac:dyDescent="0.3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</row>
    <row r="59" spans="1:15" s="1" customFormat="1" x14ac:dyDescent="0.3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</row>
  </sheetData>
  <sheetProtection algorithmName="SHA-512" hashValue="VWJCF8DvtRiAA8WltGAr/dvH64O8O0n20EqXW2RxqXqGPtLJ2m57yhRbWgiCW1To7uvYpsfY57G1TPzaUH9HIw==" saltValue="nM/AMTKGz0WSikKyET2Ogtk3Yy8MM/URmE+qdUTP6rgy+4BWxhRUKkuhAT0hf2SSDqP9UscRKLDUnFaQeehM0Q==" spinCount="100000" sheet="1" objects="1" scenarios="1"/>
  <mergeCells count="21">
    <mergeCell ref="A1:M1"/>
    <mergeCell ref="A2:M2"/>
    <mergeCell ref="A3:M3"/>
    <mergeCell ref="A5:M5"/>
    <mergeCell ref="H8:M8"/>
    <mergeCell ref="L9:M9"/>
    <mergeCell ref="L10:L11"/>
    <mergeCell ref="M10:M11"/>
    <mergeCell ref="D10:D11"/>
    <mergeCell ref="E10:E11"/>
    <mergeCell ref="F10:F11"/>
    <mergeCell ref="G10:G11"/>
    <mergeCell ref="H10:H11"/>
    <mergeCell ref="I10:I11"/>
    <mergeCell ref="J10:J11"/>
    <mergeCell ref="D9:F9"/>
    <mergeCell ref="G9:J9"/>
    <mergeCell ref="K9:K11"/>
    <mergeCell ref="A9:A11"/>
    <mergeCell ref="B9:B11"/>
    <mergeCell ref="C9:C1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37"/>
  <sheetViews>
    <sheetView topLeftCell="A4" zoomScale="70" zoomScaleNormal="70" workbookViewId="0">
      <selection activeCell="Q13" sqref="Q13"/>
    </sheetView>
  </sheetViews>
  <sheetFormatPr defaultRowHeight="14.4" x14ac:dyDescent="0.3"/>
  <cols>
    <col min="1" max="1" width="5.6640625" style="2" customWidth="1"/>
    <col min="2" max="2" width="51" style="2" customWidth="1"/>
    <col min="3" max="3" width="15" style="2" customWidth="1"/>
    <col min="4" max="7" width="12.88671875" style="2" customWidth="1"/>
    <col min="8" max="8" width="16.109375" style="2" customWidth="1"/>
    <col min="9" max="12" width="12.88671875" style="2" customWidth="1"/>
    <col min="13" max="13" width="16.44140625" style="2" customWidth="1"/>
    <col min="14" max="17" width="12.109375" style="2" customWidth="1"/>
    <col min="18" max="18" width="16.109375" style="2" customWidth="1"/>
    <col min="19" max="19" width="11.44140625" style="2" customWidth="1"/>
    <col min="20" max="20" width="12.5546875" style="2" customWidth="1"/>
    <col min="21" max="21" width="14.5546875" style="2" customWidth="1"/>
    <col min="22" max="22" width="10.6640625" style="2" customWidth="1"/>
    <col min="23" max="23" width="10.88671875" style="2" customWidth="1"/>
    <col min="24" max="24" width="4.6640625" style="2" customWidth="1"/>
    <col min="26" max="26" width="17.33203125" style="2" customWidth="1"/>
  </cols>
  <sheetData>
    <row r="1" spans="1:32" s="2" customFormat="1" x14ac:dyDescent="0.3">
      <c r="A1" s="629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1"/>
    </row>
    <row r="2" spans="1:32" s="2" customFormat="1" x14ac:dyDescent="0.3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1"/>
    </row>
    <row r="3" spans="1:32" s="2" customFormat="1" x14ac:dyDescent="0.3">
      <c r="A3" s="632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4"/>
    </row>
    <row r="4" spans="1:32" s="2" customFormat="1" x14ac:dyDescent="0.3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1:32" s="2" customFormat="1" x14ac:dyDescent="0.3">
      <c r="A5" s="684" t="s">
        <v>178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6"/>
    </row>
    <row r="6" spans="1:32" s="2" customFormat="1" x14ac:dyDescent="0.3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</row>
    <row r="8" spans="1:32" s="2" customFormat="1" ht="15" thickBot="1" x14ac:dyDescent="0.35">
      <c r="A8" s="678" t="s">
        <v>179</v>
      </c>
      <c r="B8" s="678"/>
      <c r="C8" s="205"/>
      <c r="D8" s="205"/>
      <c r="E8" s="205"/>
      <c r="F8" s="205"/>
      <c r="G8" s="205"/>
      <c r="H8" s="173"/>
      <c r="I8" s="173"/>
      <c r="J8" s="173"/>
      <c r="K8" s="173"/>
      <c r="L8" s="173"/>
      <c r="M8" s="173"/>
      <c r="N8" s="173"/>
      <c r="O8" s="173"/>
      <c r="P8" s="679" t="s">
        <v>180</v>
      </c>
      <c r="Q8" s="679"/>
      <c r="R8" s="679"/>
      <c r="S8" s="679"/>
      <c r="T8" s="679"/>
      <c r="U8" s="679"/>
      <c r="V8" s="679"/>
      <c r="W8" s="679"/>
      <c r="X8" s="173"/>
      <c r="Y8" s="173"/>
      <c r="Z8" s="174"/>
      <c r="AA8" s="174"/>
      <c r="AB8" s="174"/>
      <c r="AC8" s="174"/>
      <c r="AD8" s="174"/>
      <c r="AE8" s="174"/>
      <c r="AF8" s="174"/>
    </row>
    <row r="9" spans="1:32" s="2" customFormat="1" ht="24.75" customHeight="1" thickBot="1" x14ac:dyDescent="0.35">
      <c r="A9" s="670" t="s">
        <v>5</v>
      </c>
      <c r="B9" s="672" t="s">
        <v>181</v>
      </c>
      <c r="C9" s="668" t="s">
        <v>571</v>
      </c>
      <c r="D9" s="676" t="s">
        <v>570</v>
      </c>
      <c r="E9" s="677"/>
      <c r="F9" s="674" t="s">
        <v>182</v>
      </c>
      <c r="G9" s="675"/>
      <c r="H9" s="668" t="s">
        <v>568</v>
      </c>
      <c r="I9" s="676" t="s">
        <v>572</v>
      </c>
      <c r="J9" s="677"/>
      <c r="K9" s="674" t="s">
        <v>182</v>
      </c>
      <c r="L9" s="675"/>
      <c r="M9" s="668" t="s">
        <v>569</v>
      </c>
      <c r="N9" s="676" t="s">
        <v>573</v>
      </c>
      <c r="O9" s="677"/>
      <c r="P9" s="674" t="s">
        <v>182</v>
      </c>
      <c r="Q9" s="675"/>
      <c r="R9" s="680" t="s">
        <v>574</v>
      </c>
      <c r="S9" s="676" t="s">
        <v>575</v>
      </c>
      <c r="T9" s="677"/>
      <c r="U9" s="206" t="s">
        <v>182</v>
      </c>
      <c r="V9" s="682" t="s">
        <v>183</v>
      </c>
      <c r="W9" s="683"/>
      <c r="X9" s="173"/>
      <c r="Y9" s="173"/>
      <c r="Z9" s="207"/>
      <c r="AA9" s="174"/>
      <c r="AB9" s="174"/>
      <c r="AC9" s="174"/>
      <c r="AD9" s="174"/>
      <c r="AE9" s="174"/>
      <c r="AF9" s="174"/>
    </row>
    <row r="10" spans="1:32" s="2" customFormat="1" ht="118.5" customHeight="1" thickBot="1" x14ac:dyDescent="0.35">
      <c r="A10" s="671"/>
      <c r="B10" s="673"/>
      <c r="C10" s="669"/>
      <c r="D10" s="208" t="s">
        <v>184</v>
      </c>
      <c r="E10" s="209" t="s">
        <v>185</v>
      </c>
      <c r="F10" s="209" t="s">
        <v>186</v>
      </c>
      <c r="G10" s="209" t="s">
        <v>187</v>
      </c>
      <c r="H10" s="669"/>
      <c r="I10" s="208" t="s">
        <v>184</v>
      </c>
      <c r="J10" s="209" t="s">
        <v>185</v>
      </c>
      <c r="K10" s="209" t="s">
        <v>186</v>
      </c>
      <c r="L10" s="209" t="s">
        <v>187</v>
      </c>
      <c r="M10" s="669"/>
      <c r="N10" s="208" t="s">
        <v>184</v>
      </c>
      <c r="O10" s="209" t="s">
        <v>185</v>
      </c>
      <c r="P10" s="209" t="s">
        <v>186</v>
      </c>
      <c r="Q10" s="209" t="s">
        <v>187</v>
      </c>
      <c r="R10" s="681"/>
      <c r="S10" s="210" t="s">
        <v>188</v>
      </c>
      <c r="T10" s="211" t="s">
        <v>189</v>
      </c>
      <c r="U10" s="211" t="s">
        <v>190</v>
      </c>
      <c r="V10" s="212" t="s">
        <v>188</v>
      </c>
      <c r="W10" s="212" t="s">
        <v>189</v>
      </c>
      <c r="X10" s="173"/>
      <c r="Y10" s="173"/>
      <c r="Z10" s="207"/>
      <c r="AA10" s="174"/>
      <c r="AB10" s="174"/>
      <c r="AC10" s="174"/>
      <c r="AD10" s="174"/>
      <c r="AE10" s="174"/>
      <c r="AF10" s="174"/>
    </row>
    <row r="11" spans="1:32" s="2" customFormat="1" x14ac:dyDescent="0.3">
      <c r="A11" s="213" t="s">
        <v>20</v>
      </c>
      <c r="B11" s="214" t="s">
        <v>191</v>
      </c>
      <c r="C11" s="215">
        <f>SUM(C12,C13,C20,C30,C40,C49)</f>
        <v>7.42</v>
      </c>
      <c r="D11" s="216" t="s">
        <v>19</v>
      </c>
      <c r="E11" s="217">
        <f>SUM(E12,E13,E20,E30,E40,E49)</f>
        <v>5.79</v>
      </c>
      <c r="F11" s="218" t="s">
        <v>19</v>
      </c>
      <c r="G11" s="217">
        <f>SUM(G12,G13,G20,G30,G40,G49)</f>
        <v>5.79</v>
      </c>
      <c r="H11" s="215">
        <f>SUM(H12,H13,H20,H30,H40,H49)</f>
        <v>55.269999999999996</v>
      </c>
      <c r="I11" s="216" t="s">
        <v>19</v>
      </c>
      <c r="J11" s="217">
        <f>SUM(J12,J13,J20,J30,J40,J49)</f>
        <v>53.64</v>
      </c>
      <c r="K11" s="218" t="s">
        <v>19</v>
      </c>
      <c r="L11" s="217">
        <f>SUM(L12,L13,L20,L30,L40,L49)</f>
        <v>0</v>
      </c>
      <c r="M11" s="215">
        <f>SUM(M12,M13,M20,M30,M40,M49)</f>
        <v>123.02999999999999</v>
      </c>
      <c r="N11" s="216" t="s">
        <v>19</v>
      </c>
      <c r="O11" s="217">
        <f>SUM(O12,O13,O20,O30,O40,O49)</f>
        <v>0</v>
      </c>
      <c r="P11" s="218" t="s">
        <v>19</v>
      </c>
      <c r="Q11" s="217">
        <f>SUM(Q12,Q13,Q20,Q30,Q40,Q49)</f>
        <v>0</v>
      </c>
      <c r="R11" s="215">
        <f>SUM(R12,R13,R20,R30,R40,R49)</f>
        <v>185.72</v>
      </c>
      <c r="S11" s="216">
        <f>SUM(E11,J11,O11)</f>
        <v>59.43</v>
      </c>
      <c r="T11" s="219" t="s">
        <v>19</v>
      </c>
      <c r="U11" s="219" t="s">
        <v>19</v>
      </c>
      <c r="V11" s="220">
        <f>IFERROR(S11/R11,"0")</f>
        <v>0.31999784622011629</v>
      </c>
      <c r="W11" s="221" t="s">
        <v>19</v>
      </c>
      <c r="X11" s="173"/>
      <c r="Y11" s="173"/>
      <c r="Z11" s="174"/>
      <c r="AA11" s="174"/>
      <c r="AB11" s="174"/>
      <c r="AC11" s="174"/>
      <c r="AD11" s="174"/>
      <c r="AE11" s="174"/>
      <c r="AF11" s="174"/>
    </row>
    <row r="12" spans="1:32" s="2" customFormat="1" x14ac:dyDescent="0.3">
      <c r="A12" s="222" t="s">
        <v>22</v>
      </c>
      <c r="B12" s="223" t="s">
        <v>192</v>
      </c>
      <c r="C12" s="224">
        <v>1.63</v>
      </c>
      <c r="D12" s="225" t="s">
        <v>19</v>
      </c>
      <c r="E12" s="226">
        <v>0</v>
      </c>
      <c r="F12" s="227" t="s">
        <v>19</v>
      </c>
      <c r="G12" s="226">
        <v>0</v>
      </c>
      <c r="H12" s="224">
        <v>1.63</v>
      </c>
      <c r="I12" s="225" t="s">
        <v>19</v>
      </c>
      <c r="J12" s="226">
        <v>0</v>
      </c>
      <c r="K12" s="227" t="s">
        <v>19</v>
      </c>
      <c r="L12" s="226">
        <v>0</v>
      </c>
      <c r="M12" s="224">
        <v>1.63</v>
      </c>
      <c r="N12" s="225" t="s">
        <v>19</v>
      </c>
      <c r="O12" s="226">
        <v>0</v>
      </c>
      <c r="P12" s="227" t="s">
        <v>19</v>
      </c>
      <c r="Q12" s="226">
        <v>0</v>
      </c>
      <c r="R12" s="228">
        <f>SUM(C12,H12,M12)</f>
        <v>4.8899999999999997</v>
      </c>
      <c r="S12" s="229">
        <f>SUM(E12,J12,O12)</f>
        <v>0</v>
      </c>
      <c r="T12" s="230" t="s">
        <v>19</v>
      </c>
      <c r="U12" s="230" t="s">
        <v>19</v>
      </c>
      <c r="V12" s="231">
        <f t="shared" ref="V12:V56" si="0">IFERROR(S12/R12,"0")</f>
        <v>0</v>
      </c>
      <c r="W12" s="232" t="s">
        <v>19</v>
      </c>
      <c r="X12" s="233"/>
      <c r="Y12" s="233"/>
      <c r="Z12" s="234"/>
      <c r="AA12" s="234"/>
      <c r="AB12" s="234"/>
      <c r="AC12" s="234"/>
      <c r="AD12" s="234"/>
      <c r="AE12" s="234"/>
      <c r="AF12" s="234"/>
    </row>
    <row r="13" spans="1:32" s="2" customFormat="1" x14ac:dyDescent="0.3">
      <c r="A13" s="235" t="s">
        <v>42</v>
      </c>
      <c r="B13" s="236" t="s">
        <v>193</v>
      </c>
      <c r="C13" s="228">
        <f>SUM(C14:C19)</f>
        <v>0</v>
      </c>
      <c r="D13" s="225" t="s">
        <v>19</v>
      </c>
      <c r="E13" s="237">
        <f>SUM(E14:E19)</f>
        <v>0</v>
      </c>
      <c r="F13" s="227" t="s">
        <v>19</v>
      </c>
      <c r="G13" s="237">
        <f>SUM(G14:G19)</f>
        <v>0</v>
      </c>
      <c r="H13" s="228">
        <f>SUM(H14:H19)</f>
        <v>0</v>
      </c>
      <c r="I13" s="225" t="s">
        <v>19</v>
      </c>
      <c r="J13" s="237">
        <f>SUM(J14:J19)</f>
        <v>0</v>
      </c>
      <c r="K13" s="227" t="s">
        <v>19</v>
      </c>
      <c r="L13" s="237">
        <f>SUM(L14:L19)</f>
        <v>0</v>
      </c>
      <c r="M13" s="228">
        <f>SUM(M14:M19)</f>
        <v>0</v>
      </c>
      <c r="N13" s="225" t="s">
        <v>19</v>
      </c>
      <c r="O13" s="237">
        <f>SUM(O14:O19)</f>
        <v>0</v>
      </c>
      <c r="P13" s="227" t="s">
        <v>19</v>
      </c>
      <c r="Q13" s="237">
        <f>SUM(Q14:Q19)</f>
        <v>0</v>
      </c>
      <c r="R13" s="228">
        <f>SUM(R14:R19)</f>
        <v>0</v>
      </c>
      <c r="S13" s="229">
        <f>SUM(E13,J13,O13)</f>
        <v>0</v>
      </c>
      <c r="T13" s="230" t="s">
        <v>19</v>
      </c>
      <c r="U13" s="230" t="s">
        <v>19</v>
      </c>
      <c r="V13" s="231" t="str">
        <f t="shared" si="0"/>
        <v>0</v>
      </c>
      <c r="W13" s="232" t="s">
        <v>19</v>
      </c>
      <c r="X13" s="233"/>
      <c r="Y13" s="233"/>
      <c r="Z13" s="234"/>
      <c r="AA13" s="234"/>
      <c r="AB13" s="234"/>
      <c r="AC13" s="234"/>
      <c r="AD13" s="234"/>
      <c r="AE13" s="234"/>
      <c r="AF13" s="234"/>
    </row>
    <row r="14" spans="1:32" s="2" customFormat="1" x14ac:dyDescent="0.3">
      <c r="A14" s="235" t="s">
        <v>44</v>
      </c>
      <c r="B14" s="238"/>
      <c r="C14" s="753">
        <v>0</v>
      </c>
      <c r="D14" s="225" t="s">
        <v>19</v>
      </c>
      <c r="E14" s="226">
        <v>0</v>
      </c>
      <c r="F14" s="227" t="s">
        <v>19</v>
      </c>
      <c r="G14" s="226">
        <v>0</v>
      </c>
      <c r="H14" s="753">
        <v>0</v>
      </c>
      <c r="I14" s="225" t="s">
        <v>19</v>
      </c>
      <c r="J14" s="226">
        <v>0</v>
      </c>
      <c r="K14" s="227" t="s">
        <v>19</v>
      </c>
      <c r="L14" s="226">
        <v>0</v>
      </c>
      <c r="M14" s="753">
        <v>0</v>
      </c>
      <c r="N14" s="225" t="s">
        <v>19</v>
      </c>
      <c r="O14" s="226">
        <v>0</v>
      </c>
      <c r="P14" s="227" t="s">
        <v>19</v>
      </c>
      <c r="Q14" s="226">
        <v>0</v>
      </c>
      <c r="R14" s="239">
        <f>SUM(C14,H14,M14)</f>
        <v>0</v>
      </c>
      <c r="S14" s="240">
        <f>SUM(E14,J14,O14)</f>
        <v>0</v>
      </c>
      <c r="T14" s="230" t="s">
        <v>19</v>
      </c>
      <c r="U14" s="230" t="s">
        <v>19</v>
      </c>
      <c r="V14" s="241" t="str">
        <f t="shared" si="0"/>
        <v>0</v>
      </c>
      <c r="W14" s="232" t="s">
        <v>19</v>
      </c>
      <c r="X14" s="233"/>
      <c r="Y14" s="233"/>
      <c r="Z14" s="234"/>
      <c r="AA14" s="234"/>
      <c r="AB14" s="234"/>
      <c r="AC14" s="234"/>
      <c r="AD14" s="234"/>
      <c r="AE14" s="234"/>
      <c r="AF14" s="234"/>
    </row>
    <row r="15" spans="1:32" s="2" customFormat="1" x14ac:dyDescent="0.3">
      <c r="A15" s="235" t="s">
        <v>46</v>
      </c>
      <c r="B15" s="238"/>
      <c r="C15" s="753">
        <v>0</v>
      </c>
      <c r="D15" s="225" t="s">
        <v>19</v>
      </c>
      <c r="E15" s="226">
        <v>0</v>
      </c>
      <c r="F15" s="227" t="s">
        <v>19</v>
      </c>
      <c r="G15" s="226">
        <v>0</v>
      </c>
      <c r="H15" s="753">
        <v>0</v>
      </c>
      <c r="I15" s="225" t="s">
        <v>19</v>
      </c>
      <c r="J15" s="226">
        <v>0</v>
      </c>
      <c r="K15" s="227" t="s">
        <v>19</v>
      </c>
      <c r="L15" s="226">
        <v>0</v>
      </c>
      <c r="M15" s="753">
        <v>0</v>
      </c>
      <c r="N15" s="225" t="s">
        <v>19</v>
      </c>
      <c r="O15" s="226">
        <v>0</v>
      </c>
      <c r="P15" s="227" t="s">
        <v>19</v>
      </c>
      <c r="Q15" s="226">
        <v>0</v>
      </c>
      <c r="R15" s="239">
        <f t="shared" ref="R15:R19" si="1">SUM(C15,H15,M15)</f>
        <v>0</v>
      </c>
      <c r="S15" s="240">
        <f t="shared" ref="S15:S19" si="2">SUM(E15,J15,O15)</f>
        <v>0</v>
      </c>
      <c r="T15" s="230" t="s">
        <v>19</v>
      </c>
      <c r="U15" s="230" t="s">
        <v>19</v>
      </c>
      <c r="V15" s="241" t="str">
        <f t="shared" si="0"/>
        <v>0</v>
      </c>
      <c r="W15" s="232" t="s">
        <v>19</v>
      </c>
      <c r="X15" s="233"/>
      <c r="Y15" s="233"/>
      <c r="Z15" s="234"/>
      <c r="AA15" s="234"/>
      <c r="AB15" s="234"/>
      <c r="AC15" s="234"/>
      <c r="AD15" s="234"/>
      <c r="AE15" s="234"/>
      <c r="AF15" s="234"/>
    </row>
    <row r="16" spans="1:32" s="2" customFormat="1" x14ac:dyDescent="0.3">
      <c r="A16" s="235" t="s">
        <v>194</v>
      </c>
      <c r="B16" s="238"/>
      <c r="C16" s="753">
        <v>0</v>
      </c>
      <c r="D16" s="225" t="s">
        <v>19</v>
      </c>
      <c r="E16" s="226">
        <v>0</v>
      </c>
      <c r="F16" s="227" t="s">
        <v>19</v>
      </c>
      <c r="G16" s="226">
        <v>0</v>
      </c>
      <c r="H16" s="753">
        <v>0</v>
      </c>
      <c r="I16" s="225" t="s">
        <v>19</v>
      </c>
      <c r="J16" s="226">
        <v>0</v>
      </c>
      <c r="K16" s="227" t="s">
        <v>19</v>
      </c>
      <c r="L16" s="226">
        <v>0</v>
      </c>
      <c r="M16" s="753">
        <v>0</v>
      </c>
      <c r="N16" s="225" t="s">
        <v>19</v>
      </c>
      <c r="O16" s="226">
        <v>0</v>
      </c>
      <c r="P16" s="227" t="s">
        <v>19</v>
      </c>
      <c r="Q16" s="226">
        <v>0</v>
      </c>
      <c r="R16" s="239">
        <f t="shared" si="1"/>
        <v>0</v>
      </c>
      <c r="S16" s="240">
        <f t="shared" si="2"/>
        <v>0</v>
      </c>
      <c r="T16" s="230" t="s">
        <v>19</v>
      </c>
      <c r="U16" s="230" t="s">
        <v>19</v>
      </c>
      <c r="V16" s="241" t="str">
        <f t="shared" si="0"/>
        <v>0</v>
      </c>
      <c r="W16" s="232" t="s">
        <v>19</v>
      </c>
      <c r="X16" s="233"/>
      <c r="Y16" s="233"/>
      <c r="Z16" s="234"/>
      <c r="AA16" s="234"/>
      <c r="AB16" s="234"/>
      <c r="AC16" s="234"/>
      <c r="AD16" s="234"/>
      <c r="AE16" s="234"/>
      <c r="AF16" s="234"/>
    </row>
    <row r="17" spans="1:32" s="2" customFormat="1" x14ac:dyDescent="0.3">
      <c r="A17" s="235" t="s">
        <v>195</v>
      </c>
      <c r="B17" s="242"/>
      <c r="C17" s="754">
        <v>0</v>
      </c>
      <c r="D17" s="225" t="s">
        <v>19</v>
      </c>
      <c r="E17" s="244">
        <v>0</v>
      </c>
      <c r="F17" s="227" t="s">
        <v>19</v>
      </c>
      <c r="G17" s="244">
        <v>0</v>
      </c>
      <c r="H17" s="754">
        <v>0</v>
      </c>
      <c r="I17" s="225" t="s">
        <v>19</v>
      </c>
      <c r="J17" s="244">
        <v>0</v>
      </c>
      <c r="K17" s="227" t="s">
        <v>19</v>
      </c>
      <c r="L17" s="244">
        <v>0</v>
      </c>
      <c r="M17" s="754">
        <v>0</v>
      </c>
      <c r="N17" s="225" t="s">
        <v>19</v>
      </c>
      <c r="O17" s="244">
        <v>0</v>
      </c>
      <c r="P17" s="227" t="s">
        <v>19</v>
      </c>
      <c r="Q17" s="244">
        <v>0</v>
      </c>
      <c r="R17" s="239">
        <f t="shared" si="1"/>
        <v>0</v>
      </c>
      <c r="S17" s="240">
        <f t="shared" si="2"/>
        <v>0</v>
      </c>
      <c r="T17" s="230" t="s">
        <v>19</v>
      </c>
      <c r="U17" s="230" t="s">
        <v>19</v>
      </c>
      <c r="V17" s="241" t="str">
        <f t="shared" si="0"/>
        <v>0</v>
      </c>
      <c r="W17" s="232" t="s">
        <v>19</v>
      </c>
      <c r="X17" s="245"/>
      <c r="Y17" s="245"/>
      <c r="Z17" s="246"/>
      <c r="AA17" s="246"/>
      <c r="AB17" s="246"/>
      <c r="AC17" s="246"/>
      <c r="AD17" s="246"/>
      <c r="AE17" s="246"/>
      <c r="AF17" s="246"/>
    </row>
    <row r="18" spans="1:32" s="2" customFormat="1" x14ac:dyDescent="0.3">
      <c r="A18" s="235" t="s">
        <v>196</v>
      </c>
      <c r="B18" s="242"/>
      <c r="C18" s="754">
        <v>0</v>
      </c>
      <c r="D18" s="225" t="s">
        <v>19</v>
      </c>
      <c r="E18" s="244">
        <v>0</v>
      </c>
      <c r="F18" s="227" t="s">
        <v>19</v>
      </c>
      <c r="G18" s="244">
        <v>0</v>
      </c>
      <c r="H18" s="754">
        <v>0</v>
      </c>
      <c r="I18" s="225" t="s">
        <v>19</v>
      </c>
      <c r="J18" s="244">
        <v>0</v>
      </c>
      <c r="K18" s="227" t="s">
        <v>19</v>
      </c>
      <c r="L18" s="244">
        <v>0</v>
      </c>
      <c r="M18" s="754">
        <v>0</v>
      </c>
      <c r="N18" s="225" t="s">
        <v>19</v>
      </c>
      <c r="O18" s="244">
        <v>0</v>
      </c>
      <c r="P18" s="227" t="s">
        <v>19</v>
      </c>
      <c r="Q18" s="244">
        <v>0</v>
      </c>
      <c r="R18" s="239">
        <f t="shared" si="1"/>
        <v>0</v>
      </c>
      <c r="S18" s="240">
        <f t="shared" si="2"/>
        <v>0</v>
      </c>
      <c r="T18" s="230" t="s">
        <v>19</v>
      </c>
      <c r="U18" s="230" t="s">
        <v>19</v>
      </c>
      <c r="V18" s="241" t="str">
        <f t="shared" si="0"/>
        <v>0</v>
      </c>
      <c r="W18" s="232" t="s">
        <v>19</v>
      </c>
      <c r="X18" s="245"/>
      <c r="Y18" s="245"/>
      <c r="Z18" s="246"/>
      <c r="AA18" s="246"/>
      <c r="AB18" s="246"/>
      <c r="AC18" s="246"/>
      <c r="AD18" s="246"/>
      <c r="AE18" s="246"/>
      <c r="AF18" s="246"/>
    </row>
    <row r="19" spans="1:32" s="2" customFormat="1" x14ac:dyDescent="0.3">
      <c r="A19" s="235" t="s">
        <v>197</v>
      </c>
      <c r="B19" s="242"/>
      <c r="C19" s="754">
        <v>0</v>
      </c>
      <c r="D19" s="225" t="s">
        <v>19</v>
      </c>
      <c r="E19" s="244">
        <v>0</v>
      </c>
      <c r="F19" s="227" t="s">
        <v>19</v>
      </c>
      <c r="G19" s="244">
        <v>0</v>
      </c>
      <c r="H19" s="754">
        <v>0</v>
      </c>
      <c r="I19" s="225" t="s">
        <v>19</v>
      </c>
      <c r="J19" s="244">
        <v>0</v>
      </c>
      <c r="K19" s="227" t="s">
        <v>19</v>
      </c>
      <c r="L19" s="244">
        <v>0</v>
      </c>
      <c r="M19" s="754">
        <v>0</v>
      </c>
      <c r="N19" s="225" t="s">
        <v>19</v>
      </c>
      <c r="O19" s="244">
        <v>0</v>
      </c>
      <c r="P19" s="227" t="s">
        <v>19</v>
      </c>
      <c r="Q19" s="244">
        <v>0</v>
      </c>
      <c r="R19" s="239">
        <f t="shared" si="1"/>
        <v>0</v>
      </c>
      <c r="S19" s="240">
        <f t="shared" si="2"/>
        <v>0</v>
      </c>
      <c r="T19" s="230" t="s">
        <v>19</v>
      </c>
      <c r="U19" s="230" t="s">
        <v>19</v>
      </c>
      <c r="V19" s="241" t="str">
        <f t="shared" si="0"/>
        <v>0</v>
      </c>
      <c r="W19" s="232" t="s">
        <v>19</v>
      </c>
      <c r="X19" s="245"/>
      <c r="Y19" s="245"/>
      <c r="Z19" s="246"/>
      <c r="AA19" s="246"/>
      <c r="AB19" s="246"/>
      <c r="AC19" s="246"/>
      <c r="AD19" s="246"/>
      <c r="AE19" s="246"/>
      <c r="AF19" s="246"/>
    </row>
    <row r="20" spans="1:32" s="2" customFormat="1" x14ac:dyDescent="0.3">
      <c r="A20" s="235" t="s">
        <v>136</v>
      </c>
      <c r="B20" s="236" t="s">
        <v>198</v>
      </c>
      <c r="C20" s="228">
        <f>SUM(C21:C29)</f>
        <v>5.79</v>
      </c>
      <c r="D20" s="225" t="s">
        <v>19</v>
      </c>
      <c r="E20" s="237">
        <f>SUM(E21:E29)</f>
        <v>5.79</v>
      </c>
      <c r="F20" s="227" t="s">
        <v>19</v>
      </c>
      <c r="G20" s="237">
        <f>SUM(G21:G29)</f>
        <v>5.79</v>
      </c>
      <c r="H20" s="228">
        <f>SUM(H21:H29)</f>
        <v>10.25</v>
      </c>
      <c r="I20" s="225" t="s">
        <v>19</v>
      </c>
      <c r="J20" s="237">
        <f>SUM(J21:J29)</f>
        <v>10.25</v>
      </c>
      <c r="K20" s="227" t="s">
        <v>19</v>
      </c>
      <c r="L20" s="237">
        <f>SUM(L21:L29)</f>
        <v>0</v>
      </c>
      <c r="M20" s="228">
        <f>SUM(M21:M29)</f>
        <v>24.75</v>
      </c>
      <c r="N20" s="225" t="s">
        <v>19</v>
      </c>
      <c r="O20" s="237">
        <f>SUM(O21:O29)</f>
        <v>0</v>
      </c>
      <c r="P20" s="227" t="s">
        <v>19</v>
      </c>
      <c r="Q20" s="237">
        <f>SUM(Q21:Q29)</f>
        <v>0</v>
      </c>
      <c r="R20" s="228">
        <f>SUM(R21:R29)</f>
        <v>40.790000000000006</v>
      </c>
      <c r="S20" s="229">
        <f>SUM(E20,J20,O20)</f>
        <v>16.04</v>
      </c>
      <c r="T20" s="230" t="s">
        <v>19</v>
      </c>
      <c r="U20" s="230" t="s">
        <v>19</v>
      </c>
      <c r="V20" s="231">
        <f t="shared" si="0"/>
        <v>0.39323363569502323</v>
      </c>
      <c r="W20" s="232" t="s">
        <v>19</v>
      </c>
      <c r="X20" s="233"/>
      <c r="Y20" s="233"/>
      <c r="Z20" s="234"/>
      <c r="AA20" s="234"/>
      <c r="AB20" s="234"/>
      <c r="AC20" s="234"/>
      <c r="AD20" s="234"/>
      <c r="AE20" s="234"/>
      <c r="AF20" s="234"/>
    </row>
    <row r="21" spans="1:32" s="2" customFormat="1" x14ac:dyDescent="0.3">
      <c r="A21" s="235" t="s">
        <v>199</v>
      </c>
      <c r="B21" s="755" t="s">
        <v>576</v>
      </c>
      <c r="C21" s="753">
        <v>0</v>
      </c>
      <c r="D21" s="225" t="s">
        <v>19</v>
      </c>
      <c r="E21" s="759">
        <v>0</v>
      </c>
      <c r="F21" s="227" t="s">
        <v>19</v>
      </c>
      <c r="G21" s="759">
        <v>0</v>
      </c>
      <c r="H21" s="753">
        <v>5.8</v>
      </c>
      <c r="I21" s="225" t="s">
        <v>19</v>
      </c>
      <c r="J21" s="226">
        <v>5.8</v>
      </c>
      <c r="K21" s="227" t="s">
        <v>19</v>
      </c>
      <c r="L21" s="226">
        <v>0</v>
      </c>
      <c r="M21" s="753">
        <v>6</v>
      </c>
      <c r="N21" s="225" t="s">
        <v>19</v>
      </c>
      <c r="O21" s="226">
        <v>0</v>
      </c>
      <c r="P21" s="227" t="s">
        <v>19</v>
      </c>
      <c r="Q21" s="226">
        <v>0</v>
      </c>
      <c r="R21" s="239">
        <f>SUM(C21,H21,M21)</f>
        <v>11.8</v>
      </c>
      <c r="S21" s="240">
        <f>SUM(E21,J21,O21)</f>
        <v>5.8</v>
      </c>
      <c r="T21" s="230" t="s">
        <v>19</v>
      </c>
      <c r="U21" s="230" t="s">
        <v>19</v>
      </c>
      <c r="V21" s="241">
        <f t="shared" si="0"/>
        <v>0.49152542372881353</v>
      </c>
      <c r="W21" s="232" t="s">
        <v>19</v>
      </c>
      <c r="X21" s="233"/>
      <c r="Y21" s="233"/>
      <c r="Z21" s="234"/>
      <c r="AA21" s="234"/>
      <c r="AB21" s="234"/>
      <c r="AC21" s="234"/>
      <c r="AD21" s="234"/>
      <c r="AE21" s="234"/>
      <c r="AF21" s="234"/>
    </row>
    <row r="22" spans="1:32" s="2" customFormat="1" x14ac:dyDescent="0.3">
      <c r="A22" s="235" t="s">
        <v>200</v>
      </c>
      <c r="B22" s="755" t="s">
        <v>577</v>
      </c>
      <c r="C22" s="753">
        <v>0</v>
      </c>
      <c r="D22" s="225" t="s">
        <v>19</v>
      </c>
      <c r="E22" s="759">
        <v>0</v>
      </c>
      <c r="F22" s="227" t="s">
        <v>19</v>
      </c>
      <c r="G22" s="759">
        <v>0</v>
      </c>
      <c r="H22" s="753">
        <v>1</v>
      </c>
      <c r="I22" s="225" t="s">
        <v>19</v>
      </c>
      <c r="J22" s="226">
        <v>1</v>
      </c>
      <c r="K22" s="227" t="s">
        <v>19</v>
      </c>
      <c r="L22" s="226">
        <v>0</v>
      </c>
      <c r="M22" s="753">
        <v>8.4</v>
      </c>
      <c r="N22" s="225" t="s">
        <v>19</v>
      </c>
      <c r="O22" s="226">
        <v>0</v>
      </c>
      <c r="P22" s="227" t="s">
        <v>19</v>
      </c>
      <c r="Q22" s="226">
        <v>0</v>
      </c>
      <c r="R22" s="239">
        <f t="shared" ref="R22:R29" si="3">SUM(C22,H22,M22)</f>
        <v>9.4</v>
      </c>
      <c r="S22" s="240">
        <f t="shared" ref="S22:S29" si="4">SUM(E22,J22,O22)</f>
        <v>1</v>
      </c>
      <c r="T22" s="230" t="s">
        <v>19</v>
      </c>
      <c r="U22" s="230" t="s">
        <v>19</v>
      </c>
      <c r="V22" s="241">
        <f t="shared" si="0"/>
        <v>0.10638297872340426</v>
      </c>
      <c r="W22" s="232" t="s">
        <v>19</v>
      </c>
      <c r="X22" s="233"/>
      <c r="Y22" s="233"/>
      <c r="Z22" s="234"/>
      <c r="AA22" s="234"/>
      <c r="AB22" s="234"/>
      <c r="AC22" s="234"/>
      <c r="AD22" s="234"/>
      <c r="AE22" s="234"/>
      <c r="AF22" s="234"/>
    </row>
    <row r="23" spans="1:32" s="2" customFormat="1" x14ac:dyDescent="0.3">
      <c r="A23" s="235" t="s">
        <v>201</v>
      </c>
      <c r="B23" s="756" t="s">
        <v>578</v>
      </c>
      <c r="C23" s="753">
        <v>5.79</v>
      </c>
      <c r="D23" s="225" t="s">
        <v>19</v>
      </c>
      <c r="E23" s="759">
        <v>5.79</v>
      </c>
      <c r="F23" s="227" t="s">
        <v>19</v>
      </c>
      <c r="G23" s="759">
        <v>5.79</v>
      </c>
      <c r="H23" s="753">
        <v>1.45</v>
      </c>
      <c r="I23" s="225" t="s">
        <v>19</v>
      </c>
      <c r="J23" s="226">
        <v>1.45</v>
      </c>
      <c r="K23" s="227" t="s">
        <v>19</v>
      </c>
      <c r="L23" s="226">
        <v>0</v>
      </c>
      <c r="M23" s="753">
        <v>4.3499999999999996</v>
      </c>
      <c r="N23" s="225" t="s">
        <v>19</v>
      </c>
      <c r="O23" s="226">
        <v>0</v>
      </c>
      <c r="P23" s="227" t="s">
        <v>19</v>
      </c>
      <c r="Q23" s="226">
        <v>0</v>
      </c>
      <c r="R23" s="239">
        <f t="shared" si="3"/>
        <v>11.59</v>
      </c>
      <c r="S23" s="240">
        <f t="shared" si="4"/>
        <v>7.24</v>
      </c>
      <c r="T23" s="230" t="s">
        <v>19</v>
      </c>
      <c r="U23" s="230" t="s">
        <v>19</v>
      </c>
      <c r="V23" s="241">
        <f t="shared" si="0"/>
        <v>0.62467644521138921</v>
      </c>
      <c r="W23" s="232" t="s">
        <v>19</v>
      </c>
      <c r="X23" s="233"/>
      <c r="Y23" s="233"/>
      <c r="Z23" s="234"/>
      <c r="AA23" s="234"/>
      <c r="AB23" s="234"/>
      <c r="AC23" s="234"/>
      <c r="AD23" s="234"/>
      <c r="AE23" s="234"/>
      <c r="AF23" s="234"/>
    </row>
    <row r="24" spans="1:32" s="2" customFormat="1" x14ac:dyDescent="0.3">
      <c r="A24" s="235" t="s">
        <v>202</v>
      </c>
      <c r="B24" s="757" t="s">
        <v>579</v>
      </c>
      <c r="C24" s="753">
        <v>0</v>
      </c>
      <c r="D24" s="225" t="s">
        <v>19</v>
      </c>
      <c r="E24" s="759">
        <v>0</v>
      </c>
      <c r="F24" s="227" t="s">
        <v>19</v>
      </c>
      <c r="G24" s="759">
        <v>0</v>
      </c>
      <c r="H24" s="753">
        <v>0.85</v>
      </c>
      <c r="I24" s="225" t="s">
        <v>19</v>
      </c>
      <c r="J24" s="226">
        <v>0.85</v>
      </c>
      <c r="K24" s="227" t="s">
        <v>19</v>
      </c>
      <c r="L24" s="226">
        <v>0</v>
      </c>
      <c r="M24" s="753">
        <v>2.5499999999999998</v>
      </c>
      <c r="N24" s="225" t="s">
        <v>19</v>
      </c>
      <c r="O24" s="226">
        <v>0</v>
      </c>
      <c r="P24" s="227" t="s">
        <v>19</v>
      </c>
      <c r="Q24" s="226">
        <v>0</v>
      </c>
      <c r="R24" s="239">
        <f t="shared" si="3"/>
        <v>3.4</v>
      </c>
      <c r="S24" s="240">
        <f t="shared" si="4"/>
        <v>0.85</v>
      </c>
      <c r="T24" s="230" t="s">
        <v>19</v>
      </c>
      <c r="U24" s="230" t="s">
        <v>19</v>
      </c>
      <c r="V24" s="241">
        <f t="shared" si="0"/>
        <v>0.25</v>
      </c>
      <c r="W24" s="232" t="s">
        <v>19</v>
      </c>
      <c r="X24" s="233"/>
      <c r="Y24" s="233"/>
      <c r="Z24" s="234"/>
      <c r="AA24" s="234"/>
      <c r="AB24" s="234"/>
      <c r="AC24" s="234"/>
      <c r="AD24" s="234"/>
      <c r="AE24" s="234"/>
      <c r="AF24" s="234"/>
    </row>
    <row r="25" spans="1:32" s="2" customFormat="1" x14ac:dyDescent="0.3">
      <c r="A25" s="235" t="s">
        <v>203</v>
      </c>
      <c r="B25" s="755" t="s">
        <v>580</v>
      </c>
      <c r="C25" s="753">
        <v>0</v>
      </c>
      <c r="D25" s="225" t="s">
        <v>19</v>
      </c>
      <c r="E25" s="759">
        <v>0</v>
      </c>
      <c r="F25" s="227" t="s">
        <v>19</v>
      </c>
      <c r="G25" s="759">
        <v>0</v>
      </c>
      <c r="H25" s="753">
        <v>1.1499999999999999</v>
      </c>
      <c r="I25" s="225" t="s">
        <v>19</v>
      </c>
      <c r="J25" s="226">
        <v>1.1499999999999999</v>
      </c>
      <c r="K25" s="227" t="s">
        <v>19</v>
      </c>
      <c r="L25" s="226">
        <v>0</v>
      </c>
      <c r="M25" s="753">
        <v>3.45</v>
      </c>
      <c r="N25" s="225" t="s">
        <v>19</v>
      </c>
      <c r="O25" s="226">
        <v>0</v>
      </c>
      <c r="P25" s="227" t="s">
        <v>19</v>
      </c>
      <c r="Q25" s="226">
        <v>0</v>
      </c>
      <c r="R25" s="239">
        <f t="shared" si="3"/>
        <v>4.5999999999999996</v>
      </c>
      <c r="S25" s="240">
        <f t="shared" si="4"/>
        <v>1.1499999999999999</v>
      </c>
      <c r="T25" s="230" t="s">
        <v>19</v>
      </c>
      <c r="U25" s="230" t="s">
        <v>19</v>
      </c>
      <c r="V25" s="241">
        <f t="shared" si="0"/>
        <v>0.25</v>
      </c>
      <c r="W25" s="232" t="s">
        <v>19</v>
      </c>
      <c r="X25" s="233"/>
      <c r="Y25" s="233"/>
      <c r="Z25" s="234"/>
      <c r="AA25" s="234"/>
      <c r="AB25" s="234"/>
      <c r="AC25" s="234"/>
      <c r="AD25" s="234"/>
      <c r="AE25" s="234"/>
      <c r="AF25" s="234"/>
    </row>
    <row r="26" spans="1:32" s="2" customFormat="1" x14ac:dyDescent="0.3">
      <c r="A26" s="235" t="s">
        <v>204</v>
      </c>
      <c r="B26" s="238"/>
      <c r="C26" s="753">
        <v>0</v>
      </c>
      <c r="D26" s="225" t="s">
        <v>19</v>
      </c>
      <c r="E26" s="759">
        <v>0</v>
      </c>
      <c r="F26" s="227" t="s">
        <v>19</v>
      </c>
      <c r="G26" s="759">
        <v>0</v>
      </c>
      <c r="H26" s="753">
        <v>0</v>
      </c>
      <c r="I26" s="225" t="s">
        <v>19</v>
      </c>
      <c r="J26" s="226">
        <v>0</v>
      </c>
      <c r="K26" s="227" t="s">
        <v>19</v>
      </c>
      <c r="L26" s="226">
        <v>0</v>
      </c>
      <c r="M26" s="753">
        <v>0</v>
      </c>
      <c r="N26" s="225" t="s">
        <v>19</v>
      </c>
      <c r="O26" s="226">
        <v>0</v>
      </c>
      <c r="P26" s="227" t="s">
        <v>19</v>
      </c>
      <c r="Q26" s="226">
        <v>0</v>
      </c>
      <c r="R26" s="239">
        <f t="shared" si="3"/>
        <v>0</v>
      </c>
      <c r="S26" s="240">
        <f t="shared" si="4"/>
        <v>0</v>
      </c>
      <c r="T26" s="230" t="s">
        <v>19</v>
      </c>
      <c r="U26" s="230" t="s">
        <v>19</v>
      </c>
      <c r="V26" s="241" t="str">
        <f t="shared" si="0"/>
        <v>0</v>
      </c>
      <c r="W26" s="232" t="s">
        <v>19</v>
      </c>
      <c r="X26" s="233"/>
      <c r="Y26" s="233"/>
      <c r="Z26" s="234"/>
      <c r="AA26" s="234"/>
      <c r="AB26" s="234"/>
      <c r="AC26" s="234"/>
      <c r="AD26" s="234"/>
      <c r="AE26" s="234"/>
      <c r="AF26" s="234"/>
    </row>
    <row r="27" spans="1:32" s="2" customFormat="1" x14ac:dyDescent="0.3">
      <c r="A27" s="235" t="s">
        <v>205</v>
      </c>
      <c r="B27" s="242"/>
      <c r="C27" s="758">
        <v>0</v>
      </c>
      <c r="D27" s="225" t="s">
        <v>19</v>
      </c>
      <c r="E27" s="760">
        <v>0</v>
      </c>
      <c r="F27" s="227" t="s">
        <v>19</v>
      </c>
      <c r="G27" s="760">
        <v>0</v>
      </c>
      <c r="H27" s="758">
        <v>0</v>
      </c>
      <c r="I27" s="225" t="s">
        <v>19</v>
      </c>
      <c r="J27" s="248">
        <v>0</v>
      </c>
      <c r="K27" s="227" t="s">
        <v>19</v>
      </c>
      <c r="L27" s="248">
        <v>0</v>
      </c>
      <c r="M27" s="758">
        <v>0</v>
      </c>
      <c r="N27" s="225" t="s">
        <v>19</v>
      </c>
      <c r="O27" s="248">
        <v>0</v>
      </c>
      <c r="P27" s="227" t="s">
        <v>19</v>
      </c>
      <c r="Q27" s="248">
        <v>0</v>
      </c>
      <c r="R27" s="239">
        <f t="shared" si="3"/>
        <v>0</v>
      </c>
      <c r="S27" s="240">
        <f t="shared" si="4"/>
        <v>0</v>
      </c>
      <c r="T27" s="230" t="s">
        <v>19</v>
      </c>
      <c r="U27" s="230" t="s">
        <v>19</v>
      </c>
      <c r="V27" s="241" t="str">
        <f t="shared" si="0"/>
        <v>0</v>
      </c>
      <c r="W27" s="232" t="s">
        <v>19</v>
      </c>
      <c r="X27" s="245"/>
      <c r="Y27" s="245"/>
      <c r="Z27" s="246"/>
      <c r="AA27" s="246"/>
      <c r="AB27" s="246"/>
      <c r="AC27" s="246"/>
      <c r="AD27" s="246"/>
      <c r="AE27" s="246"/>
      <c r="AF27" s="246"/>
    </row>
    <row r="28" spans="1:32" s="2" customFormat="1" x14ac:dyDescent="0.3">
      <c r="A28" s="235" t="s">
        <v>206</v>
      </c>
      <c r="B28" s="242"/>
      <c r="C28" s="758">
        <v>0</v>
      </c>
      <c r="D28" s="225" t="s">
        <v>19</v>
      </c>
      <c r="E28" s="760">
        <v>0</v>
      </c>
      <c r="F28" s="227" t="s">
        <v>19</v>
      </c>
      <c r="G28" s="760">
        <v>0</v>
      </c>
      <c r="H28" s="758">
        <v>0</v>
      </c>
      <c r="I28" s="225" t="s">
        <v>19</v>
      </c>
      <c r="J28" s="248">
        <v>0</v>
      </c>
      <c r="K28" s="227" t="s">
        <v>19</v>
      </c>
      <c r="L28" s="248">
        <v>0</v>
      </c>
      <c r="M28" s="758">
        <v>0</v>
      </c>
      <c r="N28" s="225" t="s">
        <v>19</v>
      </c>
      <c r="O28" s="248">
        <v>0</v>
      </c>
      <c r="P28" s="227" t="s">
        <v>19</v>
      </c>
      <c r="Q28" s="248">
        <v>0</v>
      </c>
      <c r="R28" s="239">
        <f t="shared" si="3"/>
        <v>0</v>
      </c>
      <c r="S28" s="240">
        <f t="shared" si="4"/>
        <v>0</v>
      </c>
      <c r="T28" s="230" t="s">
        <v>19</v>
      </c>
      <c r="U28" s="230" t="s">
        <v>19</v>
      </c>
      <c r="V28" s="241" t="str">
        <f t="shared" si="0"/>
        <v>0</v>
      </c>
      <c r="W28" s="232" t="s">
        <v>19</v>
      </c>
      <c r="X28" s="245"/>
      <c r="Y28" s="245"/>
      <c r="Z28" s="246"/>
      <c r="AA28" s="246"/>
      <c r="AB28" s="246"/>
      <c r="AC28" s="246"/>
      <c r="AD28" s="246"/>
      <c r="AE28" s="246"/>
      <c r="AF28" s="246"/>
    </row>
    <row r="29" spans="1:32" s="2" customFormat="1" x14ac:dyDescent="0.3">
      <c r="A29" s="235" t="s">
        <v>207</v>
      </c>
      <c r="B29" s="242"/>
      <c r="C29" s="754">
        <v>0</v>
      </c>
      <c r="D29" s="225" t="s">
        <v>19</v>
      </c>
      <c r="E29" s="761">
        <v>0</v>
      </c>
      <c r="F29" s="227" t="s">
        <v>19</v>
      </c>
      <c r="G29" s="761">
        <v>0</v>
      </c>
      <c r="H29" s="754">
        <v>0</v>
      </c>
      <c r="I29" s="225" t="s">
        <v>19</v>
      </c>
      <c r="J29" s="244">
        <v>0</v>
      </c>
      <c r="K29" s="227" t="s">
        <v>19</v>
      </c>
      <c r="L29" s="244">
        <v>0</v>
      </c>
      <c r="M29" s="754">
        <v>0</v>
      </c>
      <c r="N29" s="225" t="s">
        <v>19</v>
      </c>
      <c r="O29" s="244">
        <v>0</v>
      </c>
      <c r="P29" s="227" t="s">
        <v>19</v>
      </c>
      <c r="Q29" s="244">
        <v>0</v>
      </c>
      <c r="R29" s="239">
        <f t="shared" si="3"/>
        <v>0</v>
      </c>
      <c r="S29" s="240">
        <f t="shared" si="4"/>
        <v>0</v>
      </c>
      <c r="T29" s="230" t="s">
        <v>19</v>
      </c>
      <c r="U29" s="230" t="s">
        <v>19</v>
      </c>
      <c r="V29" s="241" t="str">
        <f t="shared" si="0"/>
        <v>0</v>
      </c>
      <c r="W29" s="232" t="s">
        <v>19</v>
      </c>
      <c r="X29" s="245"/>
      <c r="Y29" s="245"/>
      <c r="Z29" s="246"/>
      <c r="AA29" s="246"/>
      <c r="AB29" s="246"/>
      <c r="AC29" s="246"/>
      <c r="AD29" s="246"/>
      <c r="AE29" s="246"/>
      <c r="AF29" s="246"/>
    </row>
    <row r="30" spans="1:32" s="2" customFormat="1" x14ac:dyDescent="0.3">
      <c r="A30" s="235" t="s">
        <v>208</v>
      </c>
      <c r="B30" s="223" t="s">
        <v>209</v>
      </c>
      <c r="C30" s="228">
        <f>SUM(C31:C39)</f>
        <v>0</v>
      </c>
      <c r="D30" s="225" t="s">
        <v>19</v>
      </c>
      <c r="E30" s="237">
        <f>SUM(E31:E39)</f>
        <v>0</v>
      </c>
      <c r="F30" s="227" t="s">
        <v>19</v>
      </c>
      <c r="G30" s="237">
        <f>SUM(G31:G39)</f>
        <v>0</v>
      </c>
      <c r="H30" s="228">
        <f>SUM(H31:H39)</f>
        <v>0</v>
      </c>
      <c r="I30" s="225" t="s">
        <v>19</v>
      </c>
      <c r="J30" s="237">
        <f>SUM(J31:J39)</f>
        <v>0</v>
      </c>
      <c r="K30" s="227" t="s">
        <v>19</v>
      </c>
      <c r="L30" s="237">
        <f>SUM(L31:L39)</f>
        <v>0</v>
      </c>
      <c r="M30" s="228">
        <f>SUM(M31:M39)</f>
        <v>0</v>
      </c>
      <c r="N30" s="225" t="s">
        <v>19</v>
      </c>
      <c r="O30" s="237">
        <f>SUM(O31:O39)</f>
        <v>0</v>
      </c>
      <c r="P30" s="227" t="s">
        <v>19</v>
      </c>
      <c r="Q30" s="237">
        <f>SUM(Q31:Q39)</f>
        <v>0</v>
      </c>
      <c r="R30" s="228">
        <f>SUM(R31:R39)</f>
        <v>0</v>
      </c>
      <c r="S30" s="229">
        <f>SUM(E30,J30,O30)</f>
        <v>0</v>
      </c>
      <c r="T30" s="230" t="s">
        <v>19</v>
      </c>
      <c r="U30" s="230" t="s">
        <v>19</v>
      </c>
      <c r="V30" s="231" t="str">
        <f t="shared" si="0"/>
        <v>0</v>
      </c>
      <c r="W30" s="232" t="s">
        <v>19</v>
      </c>
      <c r="X30" s="233"/>
      <c r="Y30" s="233"/>
      <c r="Z30" s="234"/>
      <c r="AA30" s="234"/>
      <c r="AB30" s="234"/>
      <c r="AC30" s="234"/>
      <c r="AD30" s="234"/>
      <c r="AE30" s="234"/>
      <c r="AF30" s="234"/>
    </row>
    <row r="31" spans="1:32" s="2" customFormat="1" x14ac:dyDescent="0.3">
      <c r="A31" s="235" t="s">
        <v>210</v>
      </c>
      <c r="B31" s="238"/>
      <c r="C31" s="224">
        <v>0</v>
      </c>
      <c r="D31" s="225" t="s">
        <v>19</v>
      </c>
      <c r="E31" s="226">
        <v>0</v>
      </c>
      <c r="F31" s="227" t="s">
        <v>19</v>
      </c>
      <c r="G31" s="226">
        <v>0</v>
      </c>
      <c r="H31" s="224">
        <v>0</v>
      </c>
      <c r="I31" s="225" t="s">
        <v>19</v>
      </c>
      <c r="J31" s="226">
        <v>0</v>
      </c>
      <c r="K31" s="227" t="s">
        <v>19</v>
      </c>
      <c r="L31" s="226">
        <v>0</v>
      </c>
      <c r="M31" s="224">
        <v>0</v>
      </c>
      <c r="N31" s="225" t="s">
        <v>19</v>
      </c>
      <c r="O31" s="226">
        <v>0</v>
      </c>
      <c r="P31" s="227" t="s">
        <v>19</v>
      </c>
      <c r="Q31" s="226">
        <v>0</v>
      </c>
      <c r="R31" s="239">
        <f>SUM(C31,H31,M31)</f>
        <v>0</v>
      </c>
      <c r="S31" s="240">
        <f>SUM(E31,J31,O31)</f>
        <v>0</v>
      </c>
      <c r="T31" s="230" t="s">
        <v>19</v>
      </c>
      <c r="U31" s="230" t="s">
        <v>19</v>
      </c>
      <c r="V31" s="241" t="str">
        <f t="shared" si="0"/>
        <v>0</v>
      </c>
      <c r="W31" s="232" t="s">
        <v>19</v>
      </c>
      <c r="X31" s="233"/>
      <c r="Y31" s="233"/>
      <c r="Z31" s="234"/>
      <c r="AA31" s="234"/>
      <c r="AB31" s="234"/>
      <c r="AC31" s="234"/>
      <c r="AD31" s="234"/>
      <c r="AE31" s="234"/>
      <c r="AF31" s="234"/>
    </row>
    <row r="32" spans="1:32" s="2" customFormat="1" x14ac:dyDescent="0.3">
      <c r="A32" s="235" t="s">
        <v>211</v>
      </c>
      <c r="B32" s="238"/>
      <c r="C32" s="224">
        <v>0</v>
      </c>
      <c r="D32" s="225" t="s">
        <v>19</v>
      </c>
      <c r="E32" s="226">
        <v>0</v>
      </c>
      <c r="F32" s="227" t="s">
        <v>19</v>
      </c>
      <c r="G32" s="226">
        <v>0</v>
      </c>
      <c r="H32" s="224">
        <v>0</v>
      </c>
      <c r="I32" s="225" t="s">
        <v>19</v>
      </c>
      <c r="J32" s="226">
        <v>0</v>
      </c>
      <c r="K32" s="227" t="s">
        <v>19</v>
      </c>
      <c r="L32" s="226">
        <v>0</v>
      </c>
      <c r="M32" s="224">
        <v>0</v>
      </c>
      <c r="N32" s="225" t="s">
        <v>19</v>
      </c>
      <c r="O32" s="226">
        <v>0</v>
      </c>
      <c r="P32" s="227" t="s">
        <v>19</v>
      </c>
      <c r="Q32" s="226">
        <v>0</v>
      </c>
      <c r="R32" s="239">
        <f t="shared" ref="R32:R39" si="5">SUM(C32,H32,M32)</f>
        <v>0</v>
      </c>
      <c r="S32" s="240">
        <f t="shared" ref="S32:S39" si="6">SUM(E32,J32,O32)</f>
        <v>0</v>
      </c>
      <c r="T32" s="230" t="s">
        <v>19</v>
      </c>
      <c r="U32" s="230" t="s">
        <v>19</v>
      </c>
      <c r="V32" s="241" t="str">
        <f t="shared" si="0"/>
        <v>0</v>
      </c>
      <c r="W32" s="232" t="s">
        <v>19</v>
      </c>
      <c r="X32" s="233"/>
      <c r="Y32" s="233"/>
      <c r="Z32" s="234"/>
      <c r="AA32" s="234"/>
      <c r="AB32" s="234"/>
      <c r="AC32" s="234"/>
      <c r="AD32" s="234"/>
      <c r="AE32" s="234"/>
      <c r="AF32" s="234"/>
    </row>
    <row r="33" spans="1:32" s="2" customFormat="1" x14ac:dyDescent="0.3">
      <c r="A33" s="235" t="s">
        <v>212</v>
      </c>
      <c r="B33" s="238"/>
      <c r="C33" s="224">
        <v>0</v>
      </c>
      <c r="D33" s="225" t="s">
        <v>19</v>
      </c>
      <c r="E33" s="226">
        <v>0</v>
      </c>
      <c r="F33" s="227" t="s">
        <v>19</v>
      </c>
      <c r="G33" s="226">
        <v>0</v>
      </c>
      <c r="H33" s="224">
        <v>0</v>
      </c>
      <c r="I33" s="225" t="s">
        <v>19</v>
      </c>
      <c r="J33" s="226">
        <v>0</v>
      </c>
      <c r="K33" s="227" t="s">
        <v>19</v>
      </c>
      <c r="L33" s="226">
        <v>0</v>
      </c>
      <c r="M33" s="224">
        <v>0</v>
      </c>
      <c r="N33" s="225" t="s">
        <v>19</v>
      </c>
      <c r="O33" s="226">
        <v>0</v>
      </c>
      <c r="P33" s="227" t="s">
        <v>19</v>
      </c>
      <c r="Q33" s="226">
        <v>0</v>
      </c>
      <c r="R33" s="239">
        <f t="shared" si="5"/>
        <v>0</v>
      </c>
      <c r="S33" s="240">
        <f t="shared" si="6"/>
        <v>0</v>
      </c>
      <c r="T33" s="230" t="s">
        <v>19</v>
      </c>
      <c r="U33" s="230" t="s">
        <v>19</v>
      </c>
      <c r="V33" s="241" t="str">
        <f t="shared" si="0"/>
        <v>0</v>
      </c>
      <c r="W33" s="232" t="s">
        <v>19</v>
      </c>
      <c r="X33" s="233"/>
      <c r="Y33" s="233"/>
      <c r="Z33" s="234"/>
      <c r="AA33" s="234"/>
      <c r="AB33" s="234"/>
      <c r="AC33" s="234"/>
      <c r="AD33" s="234"/>
      <c r="AE33" s="234"/>
      <c r="AF33" s="234"/>
    </row>
    <row r="34" spans="1:32" s="2" customFormat="1" x14ac:dyDescent="0.3">
      <c r="A34" s="235" t="s">
        <v>213</v>
      </c>
      <c r="B34" s="238"/>
      <c r="C34" s="224">
        <v>0</v>
      </c>
      <c r="D34" s="225" t="s">
        <v>19</v>
      </c>
      <c r="E34" s="226">
        <v>0</v>
      </c>
      <c r="F34" s="227" t="s">
        <v>19</v>
      </c>
      <c r="G34" s="226">
        <v>0</v>
      </c>
      <c r="H34" s="224">
        <v>0</v>
      </c>
      <c r="I34" s="225" t="s">
        <v>19</v>
      </c>
      <c r="J34" s="226">
        <v>0</v>
      </c>
      <c r="K34" s="227" t="s">
        <v>19</v>
      </c>
      <c r="L34" s="226">
        <v>0</v>
      </c>
      <c r="M34" s="224">
        <v>0</v>
      </c>
      <c r="N34" s="225" t="s">
        <v>19</v>
      </c>
      <c r="O34" s="226">
        <v>0</v>
      </c>
      <c r="P34" s="227" t="s">
        <v>19</v>
      </c>
      <c r="Q34" s="226">
        <v>0</v>
      </c>
      <c r="R34" s="239">
        <f t="shared" si="5"/>
        <v>0</v>
      </c>
      <c r="S34" s="240">
        <f t="shared" si="6"/>
        <v>0</v>
      </c>
      <c r="T34" s="230" t="s">
        <v>19</v>
      </c>
      <c r="U34" s="230" t="s">
        <v>19</v>
      </c>
      <c r="V34" s="241" t="str">
        <f t="shared" si="0"/>
        <v>0</v>
      </c>
      <c r="W34" s="232" t="s">
        <v>19</v>
      </c>
      <c r="X34" s="233"/>
      <c r="Y34" s="233"/>
      <c r="Z34" s="234"/>
      <c r="AA34" s="234"/>
      <c r="AB34" s="234"/>
      <c r="AC34" s="234"/>
      <c r="AD34" s="234"/>
      <c r="AE34" s="234"/>
      <c r="AF34" s="234"/>
    </row>
    <row r="35" spans="1:32" s="2" customFormat="1" x14ac:dyDescent="0.3">
      <c r="A35" s="235" t="s">
        <v>214</v>
      </c>
      <c r="B35" s="238"/>
      <c r="C35" s="224">
        <v>0</v>
      </c>
      <c r="D35" s="225" t="s">
        <v>19</v>
      </c>
      <c r="E35" s="226">
        <v>0</v>
      </c>
      <c r="F35" s="227" t="s">
        <v>19</v>
      </c>
      <c r="G35" s="226">
        <v>0</v>
      </c>
      <c r="H35" s="224">
        <v>0</v>
      </c>
      <c r="I35" s="225" t="s">
        <v>19</v>
      </c>
      <c r="J35" s="226">
        <v>0</v>
      </c>
      <c r="K35" s="227" t="s">
        <v>19</v>
      </c>
      <c r="L35" s="226">
        <v>0</v>
      </c>
      <c r="M35" s="224">
        <v>0</v>
      </c>
      <c r="N35" s="225" t="s">
        <v>19</v>
      </c>
      <c r="O35" s="226">
        <v>0</v>
      </c>
      <c r="P35" s="227" t="s">
        <v>19</v>
      </c>
      <c r="Q35" s="226">
        <v>0</v>
      </c>
      <c r="R35" s="239">
        <f t="shared" si="5"/>
        <v>0</v>
      </c>
      <c r="S35" s="240">
        <f t="shared" si="6"/>
        <v>0</v>
      </c>
      <c r="T35" s="230" t="s">
        <v>19</v>
      </c>
      <c r="U35" s="230" t="s">
        <v>19</v>
      </c>
      <c r="V35" s="241" t="str">
        <f t="shared" si="0"/>
        <v>0</v>
      </c>
      <c r="W35" s="232" t="s">
        <v>19</v>
      </c>
      <c r="X35" s="233"/>
      <c r="Y35" s="233"/>
      <c r="Z35" s="234"/>
      <c r="AA35" s="234"/>
      <c r="AB35" s="234"/>
      <c r="AC35" s="234"/>
      <c r="AD35" s="234"/>
      <c r="AE35" s="234"/>
      <c r="AF35" s="234"/>
    </row>
    <row r="36" spans="1:32" s="2" customFormat="1" x14ac:dyDescent="0.3">
      <c r="A36" s="235" t="s">
        <v>215</v>
      </c>
      <c r="B36" s="238"/>
      <c r="C36" s="224">
        <v>0</v>
      </c>
      <c r="D36" s="225" t="s">
        <v>19</v>
      </c>
      <c r="E36" s="226">
        <v>0</v>
      </c>
      <c r="F36" s="227" t="s">
        <v>19</v>
      </c>
      <c r="G36" s="226">
        <v>0</v>
      </c>
      <c r="H36" s="224">
        <v>0</v>
      </c>
      <c r="I36" s="225" t="s">
        <v>19</v>
      </c>
      <c r="J36" s="226">
        <v>0</v>
      </c>
      <c r="K36" s="227" t="s">
        <v>19</v>
      </c>
      <c r="L36" s="226">
        <v>0</v>
      </c>
      <c r="M36" s="224">
        <v>0</v>
      </c>
      <c r="N36" s="225" t="s">
        <v>19</v>
      </c>
      <c r="O36" s="226">
        <v>0</v>
      </c>
      <c r="P36" s="227" t="s">
        <v>19</v>
      </c>
      <c r="Q36" s="226">
        <v>0</v>
      </c>
      <c r="R36" s="239">
        <f t="shared" si="5"/>
        <v>0</v>
      </c>
      <c r="S36" s="240">
        <f t="shared" si="6"/>
        <v>0</v>
      </c>
      <c r="T36" s="230" t="s">
        <v>19</v>
      </c>
      <c r="U36" s="230" t="s">
        <v>19</v>
      </c>
      <c r="V36" s="241" t="str">
        <f t="shared" si="0"/>
        <v>0</v>
      </c>
      <c r="W36" s="232" t="s">
        <v>19</v>
      </c>
      <c r="X36" s="233"/>
      <c r="Y36" s="233"/>
      <c r="Z36" s="234"/>
      <c r="AA36" s="234"/>
      <c r="AB36" s="234"/>
      <c r="AC36" s="234"/>
      <c r="AD36" s="234"/>
      <c r="AE36" s="234"/>
      <c r="AF36" s="234"/>
    </row>
    <row r="37" spans="1:32" s="2" customFormat="1" x14ac:dyDescent="0.3">
      <c r="A37" s="235" t="s">
        <v>216</v>
      </c>
      <c r="B37" s="242"/>
      <c r="C37" s="247">
        <v>0</v>
      </c>
      <c r="D37" s="225" t="s">
        <v>19</v>
      </c>
      <c r="E37" s="248">
        <v>0</v>
      </c>
      <c r="F37" s="227" t="s">
        <v>19</v>
      </c>
      <c r="G37" s="248">
        <v>0</v>
      </c>
      <c r="H37" s="247">
        <v>0</v>
      </c>
      <c r="I37" s="225" t="s">
        <v>19</v>
      </c>
      <c r="J37" s="248">
        <v>0</v>
      </c>
      <c r="K37" s="227" t="s">
        <v>19</v>
      </c>
      <c r="L37" s="248">
        <v>0</v>
      </c>
      <c r="M37" s="247">
        <v>0</v>
      </c>
      <c r="N37" s="225" t="s">
        <v>19</v>
      </c>
      <c r="O37" s="248">
        <v>0</v>
      </c>
      <c r="P37" s="227" t="s">
        <v>19</v>
      </c>
      <c r="Q37" s="248">
        <v>0</v>
      </c>
      <c r="R37" s="239">
        <f t="shared" si="5"/>
        <v>0</v>
      </c>
      <c r="S37" s="240">
        <f t="shared" si="6"/>
        <v>0</v>
      </c>
      <c r="T37" s="230" t="s">
        <v>19</v>
      </c>
      <c r="U37" s="230" t="s">
        <v>19</v>
      </c>
      <c r="V37" s="241" t="str">
        <f t="shared" si="0"/>
        <v>0</v>
      </c>
      <c r="W37" s="232" t="s">
        <v>19</v>
      </c>
      <c r="X37" s="245"/>
      <c r="Y37" s="245"/>
      <c r="Z37" s="246"/>
      <c r="AA37" s="246"/>
      <c r="AB37" s="246"/>
      <c r="AC37" s="246"/>
      <c r="AD37" s="246"/>
      <c r="AE37" s="246"/>
      <c r="AF37" s="246"/>
    </row>
    <row r="38" spans="1:32" s="2" customFormat="1" x14ac:dyDescent="0.3">
      <c r="A38" s="235" t="s">
        <v>217</v>
      </c>
      <c r="B38" s="242"/>
      <c r="C38" s="247">
        <v>0</v>
      </c>
      <c r="D38" s="225" t="s">
        <v>19</v>
      </c>
      <c r="E38" s="248">
        <v>0</v>
      </c>
      <c r="F38" s="227" t="s">
        <v>19</v>
      </c>
      <c r="G38" s="248">
        <v>0</v>
      </c>
      <c r="H38" s="247">
        <v>0</v>
      </c>
      <c r="I38" s="225" t="s">
        <v>19</v>
      </c>
      <c r="J38" s="248">
        <v>0</v>
      </c>
      <c r="K38" s="227" t="s">
        <v>19</v>
      </c>
      <c r="L38" s="248">
        <v>0</v>
      </c>
      <c r="M38" s="247">
        <v>0</v>
      </c>
      <c r="N38" s="225" t="s">
        <v>19</v>
      </c>
      <c r="O38" s="248">
        <v>0</v>
      </c>
      <c r="P38" s="227" t="s">
        <v>19</v>
      </c>
      <c r="Q38" s="248">
        <v>0</v>
      </c>
      <c r="R38" s="239">
        <f t="shared" si="5"/>
        <v>0</v>
      </c>
      <c r="S38" s="240">
        <f t="shared" si="6"/>
        <v>0</v>
      </c>
      <c r="T38" s="230" t="s">
        <v>19</v>
      </c>
      <c r="U38" s="230" t="s">
        <v>19</v>
      </c>
      <c r="V38" s="241" t="str">
        <f t="shared" si="0"/>
        <v>0</v>
      </c>
      <c r="W38" s="232" t="s">
        <v>19</v>
      </c>
      <c r="X38" s="245"/>
      <c r="Y38" s="245"/>
      <c r="Z38" s="246"/>
      <c r="AA38" s="246"/>
      <c r="AB38" s="246"/>
      <c r="AC38" s="246"/>
      <c r="AD38" s="246"/>
      <c r="AE38" s="246"/>
      <c r="AF38" s="246"/>
    </row>
    <row r="39" spans="1:32" s="2" customFormat="1" x14ac:dyDescent="0.3">
      <c r="A39" s="235" t="s">
        <v>218</v>
      </c>
      <c r="B39" s="242"/>
      <c r="C39" s="247">
        <v>0</v>
      </c>
      <c r="D39" s="225" t="s">
        <v>19</v>
      </c>
      <c r="E39" s="248">
        <v>0</v>
      </c>
      <c r="F39" s="227" t="s">
        <v>19</v>
      </c>
      <c r="G39" s="248">
        <v>0</v>
      </c>
      <c r="H39" s="247">
        <v>0</v>
      </c>
      <c r="I39" s="225" t="s">
        <v>19</v>
      </c>
      <c r="J39" s="248">
        <v>0</v>
      </c>
      <c r="K39" s="227" t="s">
        <v>19</v>
      </c>
      <c r="L39" s="248">
        <v>0</v>
      </c>
      <c r="M39" s="247">
        <v>0</v>
      </c>
      <c r="N39" s="225" t="s">
        <v>19</v>
      </c>
      <c r="O39" s="248">
        <v>0</v>
      </c>
      <c r="P39" s="227" t="s">
        <v>19</v>
      </c>
      <c r="Q39" s="248">
        <v>0</v>
      </c>
      <c r="R39" s="239">
        <f t="shared" si="5"/>
        <v>0</v>
      </c>
      <c r="S39" s="240">
        <f t="shared" si="6"/>
        <v>0</v>
      </c>
      <c r="T39" s="230" t="s">
        <v>19</v>
      </c>
      <c r="U39" s="230" t="s">
        <v>19</v>
      </c>
      <c r="V39" s="241" t="str">
        <f t="shared" si="0"/>
        <v>0</v>
      </c>
      <c r="W39" s="232" t="s">
        <v>19</v>
      </c>
      <c r="X39" s="249"/>
      <c r="Y39" s="249"/>
      <c r="Z39" s="250"/>
      <c r="AA39" s="250"/>
      <c r="AB39" s="250"/>
      <c r="AC39" s="250"/>
      <c r="AD39" s="250"/>
      <c r="AE39" s="250"/>
      <c r="AF39" s="250"/>
    </row>
    <row r="40" spans="1:32" s="2" customFormat="1" x14ac:dyDescent="0.3">
      <c r="A40" s="235" t="s">
        <v>219</v>
      </c>
      <c r="B40" s="236" t="s">
        <v>220</v>
      </c>
      <c r="C40" s="228">
        <f>SUM(C41:C48)</f>
        <v>0</v>
      </c>
      <c r="D40" s="225" t="s">
        <v>19</v>
      </c>
      <c r="E40" s="237">
        <f>SUM(E41:E48)</f>
        <v>0</v>
      </c>
      <c r="F40" s="227" t="s">
        <v>19</v>
      </c>
      <c r="G40" s="237">
        <f>SUM(G41:G48)</f>
        <v>0</v>
      </c>
      <c r="H40" s="228">
        <f>SUM(H41:H48)</f>
        <v>43.39</v>
      </c>
      <c r="I40" s="225" t="s">
        <v>19</v>
      </c>
      <c r="J40" s="237">
        <f>SUM(J41:J48)</f>
        <v>43.39</v>
      </c>
      <c r="K40" s="227" t="s">
        <v>19</v>
      </c>
      <c r="L40" s="237">
        <f>SUM(L41:L48)</f>
        <v>0</v>
      </c>
      <c r="M40" s="228">
        <f>SUM(M41:M48)</f>
        <v>96.649999999999991</v>
      </c>
      <c r="N40" s="225" t="s">
        <v>19</v>
      </c>
      <c r="O40" s="237">
        <f>SUM(O41:O48)</f>
        <v>0</v>
      </c>
      <c r="P40" s="227" t="s">
        <v>19</v>
      </c>
      <c r="Q40" s="237">
        <f>SUM(Q41:Q48)</f>
        <v>0</v>
      </c>
      <c r="R40" s="228">
        <f>SUM(R41:R48)</f>
        <v>140.04</v>
      </c>
      <c r="S40" s="229">
        <f>SUM(E40,J40,O40)</f>
        <v>43.39</v>
      </c>
      <c r="T40" s="230" t="s">
        <v>19</v>
      </c>
      <c r="U40" s="230" t="s">
        <v>19</v>
      </c>
      <c r="V40" s="231">
        <f t="shared" si="0"/>
        <v>0.30984004570122825</v>
      </c>
      <c r="W40" s="232" t="s">
        <v>19</v>
      </c>
      <c r="X40" s="233"/>
      <c r="Y40" s="233"/>
      <c r="Z40" s="234"/>
      <c r="AA40" s="234"/>
      <c r="AB40" s="234"/>
      <c r="AC40" s="234"/>
      <c r="AD40" s="234"/>
      <c r="AE40" s="234"/>
      <c r="AF40" s="234"/>
    </row>
    <row r="41" spans="1:32" s="2" customFormat="1" x14ac:dyDescent="0.3">
      <c r="A41" s="235" t="s">
        <v>221</v>
      </c>
      <c r="B41" s="755" t="s">
        <v>576</v>
      </c>
      <c r="C41" s="224">
        <v>0</v>
      </c>
      <c r="D41" s="225" t="s">
        <v>19</v>
      </c>
      <c r="E41" s="226">
        <v>0</v>
      </c>
      <c r="F41" s="227" t="s">
        <v>19</v>
      </c>
      <c r="G41" s="226">
        <v>0</v>
      </c>
      <c r="H41" s="753">
        <v>23.16</v>
      </c>
      <c r="I41" s="225" t="s">
        <v>19</v>
      </c>
      <c r="J41" s="226">
        <v>23.16</v>
      </c>
      <c r="K41" s="227" t="s">
        <v>19</v>
      </c>
      <c r="L41" s="226">
        <v>0</v>
      </c>
      <c r="M41" s="753">
        <v>23.96</v>
      </c>
      <c r="N41" s="225" t="s">
        <v>19</v>
      </c>
      <c r="O41" s="226">
        <v>0</v>
      </c>
      <c r="P41" s="227" t="s">
        <v>19</v>
      </c>
      <c r="Q41" s="226">
        <v>0</v>
      </c>
      <c r="R41" s="239">
        <f>SUM(C41,H41,M41)</f>
        <v>47.120000000000005</v>
      </c>
      <c r="S41" s="240">
        <f>SUM(E41,J41,O41)</f>
        <v>23.16</v>
      </c>
      <c r="T41" s="230" t="s">
        <v>19</v>
      </c>
      <c r="U41" s="230" t="s">
        <v>19</v>
      </c>
      <c r="V41" s="241">
        <f t="shared" si="0"/>
        <v>0.49151103565365023</v>
      </c>
      <c r="W41" s="232" t="s">
        <v>19</v>
      </c>
      <c r="X41" s="233"/>
      <c r="Y41" s="233"/>
      <c r="Z41" s="234"/>
      <c r="AA41" s="234"/>
      <c r="AB41" s="234"/>
      <c r="AC41" s="234"/>
      <c r="AD41" s="234"/>
      <c r="AE41" s="234"/>
      <c r="AF41" s="234"/>
    </row>
    <row r="42" spans="1:32" s="2" customFormat="1" x14ac:dyDescent="0.3">
      <c r="A42" s="235" t="s">
        <v>222</v>
      </c>
      <c r="B42" s="755" t="s">
        <v>577</v>
      </c>
      <c r="C42" s="224">
        <v>0</v>
      </c>
      <c r="D42" s="225" t="s">
        <v>19</v>
      </c>
      <c r="E42" s="226">
        <v>0</v>
      </c>
      <c r="F42" s="227" t="s">
        <v>19</v>
      </c>
      <c r="G42" s="226">
        <v>0</v>
      </c>
      <c r="H42" s="753">
        <v>6.4</v>
      </c>
      <c r="I42" s="225" t="s">
        <v>19</v>
      </c>
      <c r="J42" s="226">
        <v>6.4</v>
      </c>
      <c r="K42" s="227" t="s">
        <v>19</v>
      </c>
      <c r="L42" s="226">
        <v>0</v>
      </c>
      <c r="M42" s="753">
        <v>31.2</v>
      </c>
      <c r="N42" s="225" t="s">
        <v>19</v>
      </c>
      <c r="O42" s="226">
        <v>0</v>
      </c>
      <c r="P42" s="227" t="s">
        <v>19</v>
      </c>
      <c r="Q42" s="226">
        <v>0</v>
      </c>
      <c r="R42" s="239">
        <f t="shared" ref="R42:R48" si="7">SUM(C42,H42,M42)</f>
        <v>37.6</v>
      </c>
      <c r="S42" s="240">
        <f t="shared" ref="S42:S48" si="8">SUM(E42,J42,O42)</f>
        <v>6.4</v>
      </c>
      <c r="T42" s="230" t="s">
        <v>19</v>
      </c>
      <c r="U42" s="230" t="s">
        <v>19</v>
      </c>
      <c r="V42" s="241">
        <f t="shared" si="0"/>
        <v>0.1702127659574468</v>
      </c>
      <c r="W42" s="232" t="s">
        <v>19</v>
      </c>
      <c r="X42" s="233"/>
      <c r="Y42" s="233"/>
      <c r="Z42" s="234"/>
      <c r="AA42" s="234"/>
      <c r="AB42" s="234"/>
      <c r="AC42" s="234"/>
      <c r="AD42" s="234"/>
      <c r="AE42" s="234"/>
      <c r="AF42" s="234"/>
    </row>
    <row r="43" spans="1:32" s="2" customFormat="1" x14ac:dyDescent="0.3">
      <c r="A43" s="235" t="s">
        <v>223</v>
      </c>
      <c r="B43" s="756" t="s">
        <v>578</v>
      </c>
      <c r="C43" s="224">
        <v>0</v>
      </c>
      <c r="D43" s="225" t="s">
        <v>19</v>
      </c>
      <c r="E43" s="226">
        <v>0</v>
      </c>
      <c r="F43" s="227" t="s">
        <v>19</v>
      </c>
      <c r="G43" s="226">
        <v>0</v>
      </c>
      <c r="H43" s="753">
        <v>5.8</v>
      </c>
      <c r="I43" s="225" t="s">
        <v>19</v>
      </c>
      <c r="J43" s="226">
        <v>5.8</v>
      </c>
      <c r="K43" s="227" t="s">
        <v>19</v>
      </c>
      <c r="L43" s="226">
        <v>0</v>
      </c>
      <c r="M43" s="753">
        <v>17.399999999999999</v>
      </c>
      <c r="N43" s="225" t="s">
        <v>19</v>
      </c>
      <c r="O43" s="226">
        <v>0</v>
      </c>
      <c r="P43" s="227" t="s">
        <v>19</v>
      </c>
      <c r="Q43" s="226">
        <v>0</v>
      </c>
      <c r="R43" s="239">
        <f t="shared" si="7"/>
        <v>23.2</v>
      </c>
      <c r="S43" s="240">
        <f t="shared" si="8"/>
        <v>5.8</v>
      </c>
      <c r="T43" s="230" t="s">
        <v>19</v>
      </c>
      <c r="U43" s="230" t="s">
        <v>19</v>
      </c>
      <c r="V43" s="241">
        <f t="shared" si="0"/>
        <v>0.25</v>
      </c>
      <c r="W43" s="232" t="s">
        <v>19</v>
      </c>
      <c r="X43" s="233"/>
      <c r="Y43" s="233"/>
      <c r="Z43" s="234"/>
      <c r="AA43" s="234"/>
      <c r="AB43" s="234"/>
      <c r="AC43" s="234"/>
      <c r="AD43" s="234"/>
      <c r="AE43" s="234"/>
      <c r="AF43" s="234"/>
    </row>
    <row r="44" spans="1:32" s="2" customFormat="1" x14ac:dyDescent="0.3">
      <c r="A44" s="235" t="s">
        <v>224</v>
      </c>
      <c r="B44" s="757" t="s">
        <v>579</v>
      </c>
      <c r="C44" s="224">
        <v>0</v>
      </c>
      <c r="D44" s="225" t="s">
        <v>19</v>
      </c>
      <c r="E44" s="226">
        <v>0</v>
      </c>
      <c r="F44" s="227" t="s">
        <v>19</v>
      </c>
      <c r="G44" s="226">
        <v>0</v>
      </c>
      <c r="H44" s="753">
        <v>3.43</v>
      </c>
      <c r="I44" s="225" t="s">
        <v>19</v>
      </c>
      <c r="J44" s="226">
        <v>3.43</v>
      </c>
      <c r="K44" s="227" t="s">
        <v>19</v>
      </c>
      <c r="L44" s="226">
        <v>0</v>
      </c>
      <c r="M44" s="753">
        <v>10.29</v>
      </c>
      <c r="N44" s="225" t="s">
        <v>19</v>
      </c>
      <c r="O44" s="226">
        <v>0</v>
      </c>
      <c r="P44" s="227" t="s">
        <v>19</v>
      </c>
      <c r="Q44" s="226">
        <v>0</v>
      </c>
      <c r="R44" s="239">
        <f t="shared" si="7"/>
        <v>13.719999999999999</v>
      </c>
      <c r="S44" s="240">
        <f t="shared" si="8"/>
        <v>3.43</v>
      </c>
      <c r="T44" s="230" t="s">
        <v>19</v>
      </c>
      <c r="U44" s="230" t="s">
        <v>19</v>
      </c>
      <c r="V44" s="241">
        <f t="shared" si="0"/>
        <v>0.25000000000000006</v>
      </c>
      <c r="W44" s="232" t="s">
        <v>19</v>
      </c>
      <c r="X44" s="233"/>
      <c r="Y44" s="233"/>
      <c r="Z44" s="234"/>
      <c r="AA44" s="234"/>
      <c r="AB44" s="234"/>
      <c r="AC44" s="234"/>
      <c r="AD44" s="234"/>
      <c r="AE44" s="234"/>
      <c r="AF44" s="234"/>
    </row>
    <row r="45" spans="1:32" s="2" customFormat="1" x14ac:dyDescent="0.3">
      <c r="A45" s="235" t="s">
        <v>225</v>
      </c>
      <c r="B45" s="755" t="s">
        <v>580</v>
      </c>
      <c r="C45" s="224">
        <v>0</v>
      </c>
      <c r="D45" s="225" t="s">
        <v>19</v>
      </c>
      <c r="E45" s="226">
        <v>0</v>
      </c>
      <c r="F45" s="227" t="s">
        <v>19</v>
      </c>
      <c r="G45" s="226">
        <v>0</v>
      </c>
      <c r="H45" s="753">
        <v>4.5999999999999996</v>
      </c>
      <c r="I45" s="225" t="s">
        <v>19</v>
      </c>
      <c r="J45" s="226">
        <v>4.5999999999999996</v>
      </c>
      <c r="K45" s="227" t="s">
        <v>19</v>
      </c>
      <c r="L45" s="226">
        <v>0</v>
      </c>
      <c r="M45" s="753">
        <v>13.8</v>
      </c>
      <c r="N45" s="225" t="s">
        <v>19</v>
      </c>
      <c r="O45" s="226">
        <v>0</v>
      </c>
      <c r="P45" s="227" t="s">
        <v>19</v>
      </c>
      <c r="Q45" s="226">
        <v>0</v>
      </c>
      <c r="R45" s="239">
        <f t="shared" si="7"/>
        <v>18.399999999999999</v>
      </c>
      <c r="S45" s="240">
        <f t="shared" si="8"/>
        <v>4.5999999999999996</v>
      </c>
      <c r="T45" s="230" t="s">
        <v>19</v>
      </c>
      <c r="U45" s="230" t="s">
        <v>19</v>
      </c>
      <c r="V45" s="241">
        <f t="shared" si="0"/>
        <v>0.25</v>
      </c>
      <c r="W45" s="232" t="s">
        <v>19</v>
      </c>
      <c r="X45" s="233"/>
      <c r="Y45" s="233"/>
      <c r="Z45" s="234"/>
      <c r="AA45" s="234"/>
      <c r="AB45" s="234"/>
      <c r="AC45" s="234"/>
      <c r="AD45" s="234"/>
      <c r="AE45" s="234"/>
      <c r="AF45" s="234"/>
    </row>
    <row r="46" spans="1:32" s="2" customFormat="1" x14ac:dyDescent="0.3">
      <c r="A46" s="235" t="s">
        <v>226</v>
      </c>
      <c r="B46" s="238"/>
      <c r="C46" s="224">
        <v>0</v>
      </c>
      <c r="D46" s="225" t="s">
        <v>19</v>
      </c>
      <c r="E46" s="226">
        <v>0</v>
      </c>
      <c r="F46" s="227" t="s">
        <v>19</v>
      </c>
      <c r="G46" s="226">
        <v>0</v>
      </c>
      <c r="H46" s="753">
        <v>0</v>
      </c>
      <c r="I46" s="225" t="s">
        <v>19</v>
      </c>
      <c r="J46" s="226">
        <v>0</v>
      </c>
      <c r="K46" s="227" t="s">
        <v>19</v>
      </c>
      <c r="L46" s="226">
        <v>0</v>
      </c>
      <c r="M46" s="753">
        <v>0</v>
      </c>
      <c r="N46" s="225" t="s">
        <v>19</v>
      </c>
      <c r="O46" s="226">
        <v>0</v>
      </c>
      <c r="P46" s="227" t="s">
        <v>19</v>
      </c>
      <c r="Q46" s="226">
        <v>0</v>
      </c>
      <c r="R46" s="239">
        <f t="shared" si="7"/>
        <v>0</v>
      </c>
      <c r="S46" s="240">
        <f t="shared" si="8"/>
        <v>0</v>
      </c>
      <c r="T46" s="230" t="s">
        <v>19</v>
      </c>
      <c r="U46" s="230" t="s">
        <v>19</v>
      </c>
      <c r="V46" s="241" t="str">
        <f t="shared" si="0"/>
        <v>0</v>
      </c>
      <c r="W46" s="232" t="s">
        <v>19</v>
      </c>
      <c r="X46" s="233"/>
      <c r="Y46" s="233"/>
      <c r="Z46" s="234"/>
      <c r="AA46" s="234"/>
      <c r="AB46" s="234"/>
      <c r="AC46" s="234"/>
      <c r="AD46" s="234"/>
      <c r="AE46" s="234"/>
      <c r="AF46" s="234"/>
    </row>
    <row r="47" spans="1:32" s="2" customFormat="1" x14ac:dyDescent="0.3">
      <c r="A47" s="235" t="s">
        <v>227</v>
      </c>
      <c r="B47" s="242"/>
      <c r="C47" s="243">
        <v>0</v>
      </c>
      <c r="D47" s="225" t="s">
        <v>19</v>
      </c>
      <c r="E47" s="244">
        <v>0</v>
      </c>
      <c r="F47" s="227" t="s">
        <v>19</v>
      </c>
      <c r="G47" s="244">
        <v>0</v>
      </c>
      <c r="H47" s="754">
        <v>0</v>
      </c>
      <c r="I47" s="225" t="s">
        <v>19</v>
      </c>
      <c r="J47" s="244">
        <v>0</v>
      </c>
      <c r="K47" s="227" t="s">
        <v>19</v>
      </c>
      <c r="L47" s="244">
        <v>0</v>
      </c>
      <c r="M47" s="754">
        <v>0</v>
      </c>
      <c r="N47" s="225" t="s">
        <v>19</v>
      </c>
      <c r="O47" s="244">
        <v>0</v>
      </c>
      <c r="P47" s="227" t="s">
        <v>19</v>
      </c>
      <c r="Q47" s="244">
        <v>0</v>
      </c>
      <c r="R47" s="239">
        <f t="shared" si="7"/>
        <v>0</v>
      </c>
      <c r="S47" s="240">
        <f t="shared" si="8"/>
        <v>0</v>
      </c>
      <c r="T47" s="230" t="s">
        <v>19</v>
      </c>
      <c r="U47" s="230" t="s">
        <v>19</v>
      </c>
      <c r="V47" s="241" t="str">
        <f t="shared" si="0"/>
        <v>0</v>
      </c>
      <c r="W47" s="232" t="s">
        <v>19</v>
      </c>
      <c r="X47" s="245"/>
      <c r="Y47" s="245"/>
      <c r="Z47" s="246"/>
      <c r="AA47" s="246"/>
      <c r="AB47" s="246"/>
      <c r="AC47" s="246"/>
      <c r="AD47" s="246"/>
      <c r="AE47" s="246"/>
      <c r="AF47" s="246"/>
    </row>
    <row r="48" spans="1:32" s="2" customFormat="1" x14ac:dyDescent="0.3">
      <c r="A48" s="235" t="s">
        <v>228</v>
      </c>
      <c r="B48" s="242"/>
      <c r="C48" s="243">
        <v>0</v>
      </c>
      <c r="D48" s="225" t="s">
        <v>19</v>
      </c>
      <c r="E48" s="244">
        <v>0</v>
      </c>
      <c r="F48" s="227" t="s">
        <v>19</v>
      </c>
      <c r="G48" s="244">
        <v>0</v>
      </c>
      <c r="H48" s="754">
        <v>0</v>
      </c>
      <c r="I48" s="225" t="s">
        <v>19</v>
      </c>
      <c r="J48" s="244">
        <v>0</v>
      </c>
      <c r="K48" s="227" t="s">
        <v>19</v>
      </c>
      <c r="L48" s="244">
        <v>0</v>
      </c>
      <c r="M48" s="754">
        <v>0</v>
      </c>
      <c r="N48" s="225" t="s">
        <v>19</v>
      </c>
      <c r="O48" s="244">
        <v>0</v>
      </c>
      <c r="P48" s="227" t="s">
        <v>19</v>
      </c>
      <c r="Q48" s="244">
        <v>0</v>
      </c>
      <c r="R48" s="239">
        <f t="shared" si="7"/>
        <v>0</v>
      </c>
      <c r="S48" s="240">
        <f t="shared" si="8"/>
        <v>0</v>
      </c>
      <c r="T48" s="230" t="s">
        <v>19</v>
      </c>
      <c r="U48" s="230" t="s">
        <v>19</v>
      </c>
      <c r="V48" s="241" t="str">
        <f t="shared" si="0"/>
        <v>0</v>
      </c>
      <c r="W48" s="232" t="s">
        <v>19</v>
      </c>
      <c r="X48" s="245"/>
      <c r="Y48" s="245"/>
      <c r="Z48" s="246"/>
      <c r="AA48" s="246"/>
      <c r="AB48" s="246"/>
      <c r="AC48" s="246"/>
      <c r="AD48" s="246"/>
      <c r="AE48" s="246"/>
      <c r="AF48" s="246"/>
    </row>
    <row r="49" spans="1:32" s="2" customFormat="1" x14ac:dyDescent="0.3">
      <c r="A49" s="235" t="s">
        <v>229</v>
      </c>
      <c r="B49" s="223" t="s">
        <v>230</v>
      </c>
      <c r="C49" s="251">
        <f>SUM(C50:C56)</f>
        <v>0</v>
      </c>
      <c r="D49" s="252" t="s">
        <v>19</v>
      </c>
      <c r="E49" s="253">
        <f>SUM(E50:E56)</f>
        <v>0</v>
      </c>
      <c r="F49" s="254" t="s">
        <v>19</v>
      </c>
      <c r="G49" s="253">
        <f>SUM(G50:G56)</f>
        <v>0</v>
      </c>
      <c r="H49" s="251">
        <f>SUM(H50:H56)</f>
        <v>0</v>
      </c>
      <c r="I49" s="252" t="s">
        <v>19</v>
      </c>
      <c r="J49" s="253">
        <f>SUM(J50:J56)</f>
        <v>0</v>
      </c>
      <c r="K49" s="254" t="s">
        <v>19</v>
      </c>
      <c r="L49" s="253">
        <f>SUM(L50:L56)</f>
        <v>0</v>
      </c>
      <c r="M49" s="251">
        <f>SUM(M50:M56)</f>
        <v>0</v>
      </c>
      <c r="N49" s="252" t="s">
        <v>19</v>
      </c>
      <c r="O49" s="253">
        <f>SUM(O50:O56)</f>
        <v>0</v>
      </c>
      <c r="P49" s="254" t="s">
        <v>19</v>
      </c>
      <c r="Q49" s="253">
        <f>SUM(Q50:Q56)</f>
        <v>0</v>
      </c>
      <c r="R49" s="251">
        <f>SUM(C49,H49,M49)</f>
        <v>0</v>
      </c>
      <c r="S49" s="229">
        <f>SUM(E49,J49,O49)</f>
        <v>0</v>
      </c>
      <c r="T49" s="255" t="s">
        <v>19</v>
      </c>
      <c r="U49" s="255" t="s">
        <v>19</v>
      </c>
      <c r="V49" s="231" t="str">
        <f t="shared" si="0"/>
        <v>0</v>
      </c>
      <c r="W49" s="256" t="s">
        <v>19</v>
      </c>
      <c r="X49" s="245"/>
      <c r="Y49" s="245"/>
      <c r="Z49" s="246"/>
      <c r="AA49" s="246"/>
      <c r="AB49" s="246"/>
      <c r="AC49" s="246"/>
      <c r="AD49" s="246"/>
      <c r="AE49" s="246"/>
      <c r="AF49" s="246"/>
    </row>
    <row r="50" spans="1:32" s="2" customFormat="1" x14ac:dyDescent="0.3">
      <c r="A50" s="222" t="s">
        <v>231</v>
      </c>
      <c r="B50" s="257" t="s">
        <v>232</v>
      </c>
      <c r="C50" s="224">
        <v>0</v>
      </c>
      <c r="D50" s="225" t="s">
        <v>19</v>
      </c>
      <c r="E50" s="258">
        <v>0</v>
      </c>
      <c r="F50" s="227" t="s">
        <v>19</v>
      </c>
      <c r="G50" s="226">
        <v>0</v>
      </c>
      <c r="H50" s="224">
        <v>0</v>
      </c>
      <c r="I50" s="225" t="s">
        <v>19</v>
      </c>
      <c r="J50" s="258">
        <v>0</v>
      </c>
      <c r="K50" s="227" t="s">
        <v>19</v>
      </c>
      <c r="L50" s="226">
        <v>0</v>
      </c>
      <c r="M50" s="224">
        <v>0</v>
      </c>
      <c r="N50" s="225" t="s">
        <v>19</v>
      </c>
      <c r="O50" s="258">
        <v>0</v>
      </c>
      <c r="P50" s="227" t="s">
        <v>19</v>
      </c>
      <c r="Q50" s="258">
        <v>0</v>
      </c>
      <c r="R50" s="259">
        <f>SUM(C50,H50,M50)</f>
        <v>0</v>
      </c>
      <c r="S50" s="240">
        <f>SUM(E50,J50,O50)</f>
        <v>0</v>
      </c>
      <c r="T50" s="227" t="s">
        <v>19</v>
      </c>
      <c r="U50" s="230" t="s">
        <v>19</v>
      </c>
      <c r="V50" s="241" t="str">
        <f t="shared" si="0"/>
        <v>0</v>
      </c>
      <c r="W50" s="232" t="s">
        <v>19</v>
      </c>
      <c r="X50" s="245"/>
      <c r="Y50" s="245"/>
      <c r="Z50" s="246"/>
      <c r="AA50" s="246"/>
      <c r="AB50" s="246"/>
      <c r="AC50" s="246"/>
      <c r="AD50" s="246"/>
      <c r="AE50" s="246"/>
      <c r="AF50" s="246"/>
    </row>
    <row r="51" spans="1:32" s="2" customFormat="1" x14ac:dyDescent="0.3">
      <c r="A51" s="222" t="s">
        <v>233</v>
      </c>
      <c r="B51" s="257" t="s">
        <v>234</v>
      </c>
      <c r="C51" s="224">
        <v>0</v>
      </c>
      <c r="D51" s="225" t="s">
        <v>19</v>
      </c>
      <c r="E51" s="258">
        <v>0</v>
      </c>
      <c r="F51" s="227" t="s">
        <v>19</v>
      </c>
      <c r="G51" s="226">
        <v>0</v>
      </c>
      <c r="H51" s="224">
        <v>0</v>
      </c>
      <c r="I51" s="225" t="s">
        <v>19</v>
      </c>
      <c r="J51" s="258">
        <v>0</v>
      </c>
      <c r="K51" s="227" t="s">
        <v>19</v>
      </c>
      <c r="L51" s="226">
        <v>0</v>
      </c>
      <c r="M51" s="224">
        <v>0</v>
      </c>
      <c r="N51" s="225" t="s">
        <v>19</v>
      </c>
      <c r="O51" s="258">
        <v>0</v>
      </c>
      <c r="P51" s="227" t="s">
        <v>19</v>
      </c>
      <c r="Q51" s="258">
        <v>0</v>
      </c>
      <c r="R51" s="259">
        <f t="shared" ref="R51:R56" si="9">SUM(C51,H51,M51)</f>
        <v>0</v>
      </c>
      <c r="S51" s="240">
        <f t="shared" ref="S51:S56" si="10">SUM(E51,J51,O51)</f>
        <v>0</v>
      </c>
      <c r="T51" s="227" t="s">
        <v>19</v>
      </c>
      <c r="U51" s="230" t="s">
        <v>19</v>
      </c>
      <c r="V51" s="241" t="str">
        <f t="shared" si="0"/>
        <v>0</v>
      </c>
      <c r="W51" s="232" t="s">
        <v>19</v>
      </c>
      <c r="X51" s="245"/>
      <c r="Y51" s="245"/>
      <c r="Z51" s="246"/>
      <c r="AA51" s="246"/>
      <c r="AB51" s="246"/>
      <c r="AC51" s="246"/>
      <c r="AD51" s="246"/>
      <c r="AE51" s="246"/>
      <c r="AF51" s="246"/>
    </row>
    <row r="52" spans="1:32" s="2" customFormat="1" x14ac:dyDescent="0.3">
      <c r="A52" s="222" t="s">
        <v>235</v>
      </c>
      <c r="B52" s="257" t="s">
        <v>236</v>
      </c>
      <c r="C52" s="224">
        <v>0</v>
      </c>
      <c r="D52" s="225" t="s">
        <v>19</v>
      </c>
      <c r="E52" s="258">
        <v>0</v>
      </c>
      <c r="F52" s="227" t="s">
        <v>19</v>
      </c>
      <c r="G52" s="226">
        <v>0</v>
      </c>
      <c r="H52" s="224">
        <v>0</v>
      </c>
      <c r="I52" s="225" t="s">
        <v>19</v>
      </c>
      <c r="J52" s="258">
        <v>0</v>
      </c>
      <c r="K52" s="227" t="s">
        <v>19</v>
      </c>
      <c r="L52" s="226">
        <v>0</v>
      </c>
      <c r="M52" s="224">
        <v>0</v>
      </c>
      <c r="N52" s="225" t="s">
        <v>19</v>
      </c>
      <c r="O52" s="258">
        <v>0</v>
      </c>
      <c r="P52" s="227" t="s">
        <v>19</v>
      </c>
      <c r="Q52" s="258">
        <v>0</v>
      </c>
      <c r="R52" s="259">
        <f t="shared" si="9"/>
        <v>0</v>
      </c>
      <c r="S52" s="240">
        <f t="shared" si="10"/>
        <v>0</v>
      </c>
      <c r="T52" s="227" t="s">
        <v>19</v>
      </c>
      <c r="U52" s="230" t="s">
        <v>19</v>
      </c>
      <c r="V52" s="241" t="str">
        <f t="shared" si="0"/>
        <v>0</v>
      </c>
      <c r="W52" s="232" t="s">
        <v>19</v>
      </c>
      <c r="X52" s="245"/>
      <c r="Y52" s="245"/>
      <c r="Z52" s="246"/>
      <c r="AA52" s="246"/>
      <c r="AB52" s="246"/>
      <c r="AC52" s="246"/>
      <c r="AD52" s="246"/>
      <c r="AE52" s="246"/>
      <c r="AF52" s="246"/>
    </row>
    <row r="53" spans="1:32" s="2" customFormat="1" x14ac:dyDescent="0.3">
      <c r="A53" s="222" t="s">
        <v>237</v>
      </c>
      <c r="B53" s="257" t="s">
        <v>238</v>
      </c>
      <c r="C53" s="224">
        <v>0</v>
      </c>
      <c r="D53" s="225" t="s">
        <v>19</v>
      </c>
      <c r="E53" s="258">
        <v>0</v>
      </c>
      <c r="F53" s="227" t="s">
        <v>19</v>
      </c>
      <c r="G53" s="226">
        <v>0</v>
      </c>
      <c r="H53" s="224">
        <v>0</v>
      </c>
      <c r="I53" s="225" t="s">
        <v>19</v>
      </c>
      <c r="J53" s="258">
        <v>0</v>
      </c>
      <c r="K53" s="227" t="s">
        <v>19</v>
      </c>
      <c r="L53" s="226">
        <v>0</v>
      </c>
      <c r="M53" s="224">
        <v>0</v>
      </c>
      <c r="N53" s="225" t="s">
        <v>19</v>
      </c>
      <c r="O53" s="258">
        <v>0</v>
      </c>
      <c r="P53" s="227" t="s">
        <v>19</v>
      </c>
      <c r="Q53" s="258">
        <v>0</v>
      </c>
      <c r="R53" s="259">
        <f t="shared" si="9"/>
        <v>0</v>
      </c>
      <c r="S53" s="240">
        <f t="shared" si="10"/>
        <v>0</v>
      </c>
      <c r="T53" s="227" t="s">
        <v>19</v>
      </c>
      <c r="U53" s="230" t="s">
        <v>19</v>
      </c>
      <c r="V53" s="241" t="str">
        <f t="shared" si="0"/>
        <v>0</v>
      </c>
      <c r="W53" s="232" t="s">
        <v>19</v>
      </c>
      <c r="X53" s="245"/>
      <c r="Y53" s="245"/>
      <c r="Z53" s="246"/>
      <c r="AA53" s="246"/>
      <c r="AB53" s="246"/>
      <c r="AC53" s="246"/>
      <c r="AD53" s="246"/>
      <c r="AE53" s="246"/>
      <c r="AF53" s="246"/>
    </row>
    <row r="54" spans="1:32" s="2" customFormat="1" x14ac:dyDescent="0.3">
      <c r="A54" s="222" t="s">
        <v>239</v>
      </c>
      <c r="B54" s="260"/>
      <c r="C54" s="224">
        <v>0</v>
      </c>
      <c r="D54" s="225" t="s">
        <v>19</v>
      </c>
      <c r="E54" s="258">
        <v>0</v>
      </c>
      <c r="F54" s="227" t="s">
        <v>19</v>
      </c>
      <c r="G54" s="226">
        <v>0</v>
      </c>
      <c r="H54" s="224">
        <v>0</v>
      </c>
      <c r="I54" s="225" t="s">
        <v>19</v>
      </c>
      <c r="J54" s="258">
        <v>0</v>
      </c>
      <c r="K54" s="227" t="s">
        <v>19</v>
      </c>
      <c r="L54" s="226">
        <v>0</v>
      </c>
      <c r="M54" s="224">
        <v>0</v>
      </c>
      <c r="N54" s="225" t="s">
        <v>19</v>
      </c>
      <c r="O54" s="258">
        <v>0</v>
      </c>
      <c r="P54" s="227" t="s">
        <v>19</v>
      </c>
      <c r="Q54" s="258">
        <v>0</v>
      </c>
      <c r="R54" s="259">
        <f t="shared" si="9"/>
        <v>0</v>
      </c>
      <c r="S54" s="240">
        <f t="shared" si="10"/>
        <v>0</v>
      </c>
      <c r="T54" s="227" t="s">
        <v>19</v>
      </c>
      <c r="U54" s="230" t="s">
        <v>19</v>
      </c>
      <c r="V54" s="241" t="str">
        <f t="shared" si="0"/>
        <v>0</v>
      </c>
      <c r="W54" s="232" t="s">
        <v>19</v>
      </c>
      <c r="X54" s="245"/>
      <c r="Y54" s="245"/>
      <c r="Z54" s="246"/>
      <c r="AA54" s="246"/>
      <c r="AB54" s="246"/>
      <c r="AC54" s="246"/>
      <c r="AD54" s="246"/>
      <c r="AE54" s="246"/>
      <c r="AF54" s="246"/>
    </row>
    <row r="55" spans="1:32" s="2" customFormat="1" x14ac:dyDescent="0.3">
      <c r="A55" s="222" t="s">
        <v>240</v>
      </c>
      <c r="B55" s="260"/>
      <c r="C55" s="224">
        <v>0</v>
      </c>
      <c r="D55" s="225" t="s">
        <v>19</v>
      </c>
      <c r="E55" s="258">
        <v>0</v>
      </c>
      <c r="F55" s="227" t="s">
        <v>19</v>
      </c>
      <c r="G55" s="226">
        <v>0</v>
      </c>
      <c r="H55" s="224">
        <v>0</v>
      </c>
      <c r="I55" s="225" t="s">
        <v>19</v>
      </c>
      <c r="J55" s="258">
        <v>0</v>
      </c>
      <c r="K55" s="227" t="s">
        <v>19</v>
      </c>
      <c r="L55" s="226">
        <v>0</v>
      </c>
      <c r="M55" s="224">
        <v>0</v>
      </c>
      <c r="N55" s="225" t="s">
        <v>19</v>
      </c>
      <c r="O55" s="258">
        <v>0</v>
      </c>
      <c r="P55" s="227" t="s">
        <v>19</v>
      </c>
      <c r="Q55" s="258">
        <v>0</v>
      </c>
      <c r="R55" s="259">
        <f t="shared" si="9"/>
        <v>0</v>
      </c>
      <c r="S55" s="240">
        <f t="shared" si="10"/>
        <v>0</v>
      </c>
      <c r="T55" s="227" t="s">
        <v>19</v>
      </c>
      <c r="U55" s="230" t="s">
        <v>19</v>
      </c>
      <c r="V55" s="241" t="str">
        <f t="shared" si="0"/>
        <v>0</v>
      </c>
      <c r="W55" s="232" t="s">
        <v>19</v>
      </c>
      <c r="X55" s="245"/>
      <c r="Y55" s="245"/>
      <c r="Z55" s="246"/>
      <c r="AA55" s="246"/>
      <c r="AB55" s="246"/>
      <c r="AC55" s="246"/>
      <c r="AD55" s="246"/>
      <c r="AE55" s="246"/>
      <c r="AF55" s="246"/>
    </row>
    <row r="56" spans="1:32" s="2" customFormat="1" ht="15" thickBot="1" x14ac:dyDescent="0.35">
      <c r="A56" s="235" t="s">
        <v>241</v>
      </c>
      <c r="B56" s="242"/>
      <c r="C56" s="261">
        <v>0</v>
      </c>
      <c r="D56" s="262" t="s">
        <v>19</v>
      </c>
      <c r="E56" s="263">
        <v>0</v>
      </c>
      <c r="F56" s="264" t="s">
        <v>19</v>
      </c>
      <c r="G56" s="265">
        <v>0</v>
      </c>
      <c r="H56" s="261">
        <v>0</v>
      </c>
      <c r="I56" s="262" t="s">
        <v>19</v>
      </c>
      <c r="J56" s="263">
        <v>0</v>
      </c>
      <c r="K56" s="264" t="s">
        <v>19</v>
      </c>
      <c r="L56" s="265">
        <v>0</v>
      </c>
      <c r="M56" s="261">
        <v>0</v>
      </c>
      <c r="N56" s="262" t="s">
        <v>19</v>
      </c>
      <c r="O56" s="263">
        <v>0</v>
      </c>
      <c r="P56" s="264" t="s">
        <v>19</v>
      </c>
      <c r="Q56" s="263">
        <v>0</v>
      </c>
      <c r="R56" s="259">
        <f t="shared" si="9"/>
        <v>0</v>
      </c>
      <c r="S56" s="240">
        <f t="shared" si="10"/>
        <v>0</v>
      </c>
      <c r="T56" s="254" t="s">
        <v>19</v>
      </c>
      <c r="U56" s="255" t="s">
        <v>19</v>
      </c>
      <c r="V56" s="266" t="str">
        <f t="shared" si="0"/>
        <v>0</v>
      </c>
      <c r="W56" s="267" t="s">
        <v>19</v>
      </c>
      <c r="X56" s="245"/>
      <c r="Y56" s="245"/>
      <c r="Z56" s="246"/>
      <c r="AA56" s="246"/>
      <c r="AB56" s="246"/>
      <c r="AC56" s="246"/>
      <c r="AD56" s="246"/>
      <c r="AE56" s="246"/>
      <c r="AF56" s="246"/>
    </row>
    <row r="57" spans="1:32" s="2" customFormat="1" ht="15" thickBot="1" x14ac:dyDescent="0.35">
      <c r="A57" s="268" t="s">
        <v>48</v>
      </c>
      <c r="B57" s="269" t="s">
        <v>242</v>
      </c>
      <c r="C57" s="270">
        <f>C11-C58</f>
        <v>-40.64</v>
      </c>
      <c r="D57" s="271" t="s">
        <v>19</v>
      </c>
      <c r="E57" s="272">
        <f>E11-E58</f>
        <v>0</v>
      </c>
      <c r="F57" s="273" t="s">
        <v>19</v>
      </c>
      <c r="G57" s="274" t="s">
        <v>19</v>
      </c>
      <c r="H57" s="270">
        <f>H11-H58</f>
        <v>-42.709999999999994</v>
      </c>
      <c r="I57" s="271" t="s">
        <v>19</v>
      </c>
      <c r="J57" s="272">
        <f>J11-J58</f>
        <v>22.14</v>
      </c>
      <c r="K57" s="273" t="s">
        <v>19</v>
      </c>
      <c r="L57" s="274" t="s">
        <v>19</v>
      </c>
      <c r="M57" s="270">
        <f>M11-M58</f>
        <v>25.049999999999997</v>
      </c>
      <c r="N57" s="271" t="s">
        <v>19</v>
      </c>
      <c r="O57" s="272">
        <f>O11-O58</f>
        <v>0</v>
      </c>
      <c r="P57" s="275" t="s">
        <v>19</v>
      </c>
      <c r="Q57" s="276" t="s">
        <v>19</v>
      </c>
      <c r="R57" s="277" t="s">
        <v>19</v>
      </c>
      <c r="S57" s="278" t="s">
        <v>19</v>
      </c>
      <c r="T57" s="279" t="s">
        <v>19</v>
      </c>
      <c r="U57" s="280" t="s">
        <v>19</v>
      </c>
      <c r="V57" s="281" t="s">
        <v>19</v>
      </c>
      <c r="W57" s="282" t="s">
        <v>19</v>
      </c>
      <c r="X57" s="245"/>
      <c r="Y57" s="245"/>
      <c r="Z57" s="246"/>
      <c r="AA57" s="246"/>
      <c r="AB57" s="246"/>
      <c r="AC57" s="246"/>
      <c r="AD57" s="246"/>
      <c r="AE57" s="246"/>
      <c r="AF57" s="246"/>
    </row>
    <row r="58" spans="1:32" s="2" customFormat="1" x14ac:dyDescent="0.3">
      <c r="A58" s="283" t="s">
        <v>67</v>
      </c>
      <c r="B58" s="284" t="s">
        <v>189</v>
      </c>
      <c r="C58" s="285">
        <f>SUM(C59,C90)</f>
        <v>48.06</v>
      </c>
      <c r="D58" s="286">
        <f t="shared" ref="D58:Q58" si="11">SUM(D59,D90)</f>
        <v>0</v>
      </c>
      <c r="E58" s="287">
        <f t="shared" si="11"/>
        <v>5.79</v>
      </c>
      <c r="F58" s="288">
        <f t="shared" si="11"/>
        <v>0</v>
      </c>
      <c r="G58" s="285">
        <f t="shared" si="11"/>
        <v>5.79</v>
      </c>
      <c r="H58" s="285">
        <f t="shared" si="11"/>
        <v>97.97999999999999</v>
      </c>
      <c r="I58" s="286">
        <f t="shared" si="11"/>
        <v>53.64</v>
      </c>
      <c r="J58" s="287">
        <f t="shared" si="11"/>
        <v>31.5</v>
      </c>
      <c r="K58" s="288">
        <f t="shared" si="11"/>
        <v>53.64</v>
      </c>
      <c r="L58" s="285">
        <f t="shared" si="11"/>
        <v>31.5</v>
      </c>
      <c r="M58" s="285">
        <f t="shared" si="11"/>
        <v>97.97999999999999</v>
      </c>
      <c r="N58" s="286">
        <f t="shared" si="11"/>
        <v>0</v>
      </c>
      <c r="O58" s="287">
        <f t="shared" si="11"/>
        <v>0</v>
      </c>
      <c r="P58" s="288">
        <f t="shared" si="11"/>
        <v>0</v>
      </c>
      <c r="Q58" s="289">
        <f t="shared" si="11"/>
        <v>0</v>
      </c>
      <c r="R58" s="290">
        <f>SUM(R59,R90)</f>
        <v>244.02000000000004</v>
      </c>
      <c r="S58" s="291" t="s">
        <v>19</v>
      </c>
      <c r="T58" s="292">
        <f>SUM(T59,T90)</f>
        <v>37.29</v>
      </c>
      <c r="U58" s="293">
        <f>SUM(U59,U90)</f>
        <v>37.29</v>
      </c>
      <c r="V58" s="286" t="s">
        <v>19</v>
      </c>
      <c r="W58" s="294">
        <f t="shared" ref="W58:W59" si="12">IFERROR(T58/R58,"0")</f>
        <v>0.15281534300467173</v>
      </c>
      <c r="X58" s="233"/>
      <c r="Y58" s="233"/>
      <c r="Z58" s="234"/>
      <c r="AA58" s="234"/>
      <c r="AB58" s="234"/>
      <c r="AC58" s="234"/>
      <c r="AD58" s="234"/>
      <c r="AE58" s="234"/>
      <c r="AF58" s="234"/>
    </row>
    <row r="59" spans="1:32" s="2" customFormat="1" x14ac:dyDescent="0.3">
      <c r="A59" s="295" t="s">
        <v>71</v>
      </c>
      <c r="B59" s="296" t="s">
        <v>243</v>
      </c>
      <c r="C59" s="297">
        <f t="shared" ref="C59:Q59" si="13">SUM(C60:C89)</f>
        <v>0</v>
      </c>
      <c r="D59" s="298">
        <f t="shared" si="13"/>
        <v>0</v>
      </c>
      <c r="E59" s="298">
        <f t="shared" si="13"/>
        <v>5.79</v>
      </c>
      <c r="F59" s="299">
        <f t="shared" si="13"/>
        <v>0</v>
      </c>
      <c r="G59" s="297">
        <f t="shared" si="13"/>
        <v>5.79</v>
      </c>
      <c r="H59" s="297">
        <f t="shared" si="13"/>
        <v>53.64</v>
      </c>
      <c r="I59" s="298">
        <f t="shared" si="13"/>
        <v>53.64</v>
      </c>
      <c r="J59" s="298">
        <f t="shared" si="13"/>
        <v>0</v>
      </c>
      <c r="K59" s="299">
        <f t="shared" si="13"/>
        <v>53.64</v>
      </c>
      <c r="L59" s="297">
        <f t="shared" si="13"/>
        <v>0</v>
      </c>
      <c r="M59" s="297">
        <f t="shared" si="13"/>
        <v>53.64</v>
      </c>
      <c r="N59" s="298">
        <f t="shared" si="13"/>
        <v>0</v>
      </c>
      <c r="O59" s="298">
        <f t="shared" si="13"/>
        <v>0</v>
      </c>
      <c r="P59" s="299">
        <f t="shared" si="13"/>
        <v>0</v>
      </c>
      <c r="Q59" s="297">
        <f t="shared" si="13"/>
        <v>0</v>
      </c>
      <c r="R59" s="300">
        <f>SUM(R60:R89)</f>
        <v>107.28</v>
      </c>
      <c r="S59" s="301" t="s">
        <v>19</v>
      </c>
      <c r="T59" s="302">
        <f>SUM(T60:T89)</f>
        <v>5.79</v>
      </c>
      <c r="U59" s="303">
        <f>SUM(U60:U89)</f>
        <v>5.79</v>
      </c>
      <c r="V59" s="301" t="s">
        <v>19</v>
      </c>
      <c r="W59" s="304">
        <f t="shared" si="12"/>
        <v>5.3970917225950786E-2</v>
      </c>
      <c r="X59" s="233"/>
      <c r="Y59" s="233"/>
      <c r="Z59" s="234"/>
      <c r="AA59" s="234"/>
      <c r="AB59" s="234"/>
      <c r="AC59" s="234"/>
      <c r="AD59" s="234"/>
      <c r="AE59" s="234"/>
      <c r="AF59" s="234"/>
    </row>
    <row r="60" spans="1:32" s="2" customFormat="1" x14ac:dyDescent="0.3">
      <c r="A60" s="305" t="s">
        <v>73</v>
      </c>
      <c r="B60" s="755" t="s">
        <v>576</v>
      </c>
      <c r="C60" s="243">
        <v>0</v>
      </c>
      <c r="D60" s="307">
        <v>0</v>
      </c>
      <c r="E60" s="244">
        <v>5.79</v>
      </c>
      <c r="F60" s="243">
        <v>0</v>
      </c>
      <c r="G60" s="239">
        <f>D60+E60-F60</f>
        <v>5.79</v>
      </c>
      <c r="H60" s="754">
        <v>28.96</v>
      </c>
      <c r="I60" s="307">
        <v>28.96</v>
      </c>
      <c r="J60" s="244">
        <v>0</v>
      </c>
      <c r="K60" s="244">
        <v>28.96</v>
      </c>
      <c r="L60" s="239">
        <f>I60+J60-K60</f>
        <v>0</v>
      </c>
      <c r="M60" s="754">
        <v>28.96</v>
      </c>
      <c r="N60" s="307">
        <v>0</v>
      </c>
      <c r="O60" s="244">
        <v>0</v>
      </c>
      <c r="P60" s="243">
        <v>0</v>
      </c>
      <c r="Q60" s="239">
        <f>N60+O60-P60</f>
        <v>0</v>
      </c>
      <c r="R60" s="308">
        <f>SUM(C60,H60,M60)</f>
        <v>57.92</v>
      </c>
      <c r="S60" s="309" t="s">
        <v>19</v>
      </c>
      <c r="T60" s="132">
        <f>SUM(E60,J60,O60)</f>
        <v>5.79</v>
      </c>
      <c r="U60" s="310">
        <f>SUM(G60,L60,Q60)</f>
        <v>5.79</v>
      </c>
      <c r="V60" s="309" t="s">
        <v>19</v>
      </c>
      <c r="W60" s="311">
        <f>IFERROR(T60/R60,"0")</f>
        <v>9.9965469613259667E-2</v>
      </c>
      <c r="X60" s="233"/>
      <c r="Y60" s="233"/>
      <c r="Z60" s="234"/>
      <c r="AA60" s="234"/>
      <c r="AB60" s="234"/>
      <c r="AC60" s="234"/>
      <c r="AD60" s="234"/>
      <c r="AE60" s="234"/>
      <c r="AF60" s="234"/>
    </row>
    <row r="61" spans="1:32" s="2" customFormat="1" x14ac:dyDescent="0.3">
      <c r="A61" s="312" t="s">
        <v>74</v>
      </c>
      <c r="B61" s="755" t="s">
        <v>577</v>
      </c>
      <c r="C61" s="243">
        <v>0</v>
      </c>
      <c r="D61" s="307">
        <v>0</v>
      </c>
      <c r="E61" s="244">
        <v>0</v>
      </c>
      <c r="F61" s="243">
        <v>0</v>
      </c>
      <c r="G61" s="239">
        <f t="shared" ref="G61:G89" si="14">D61+E61-F61</f>
        <v>0</v>
      </c>
      <c r="H61" s="754">
        <v>7.4</v>
      </c>
      <c r="I61" s="307">
        <v>7.4</v>
      </c>
      <c r="J61" s="244">
        <v>0</v>
      </c>
      <c r="K61" s="244">
        <v>7.4</v>
      </c>
      <c r="L61" s="239">
        <f t="shared" ref="L61:L89" si="15">I61+J61-K61</f>
        <v>0</v>
      </c>
      <c r="M61" s="754">
        <v>7.4</v>
      </c>
      <c r="N61" s="307">
        <v>0</v>
      </c>
      <c r="O61" s="244">
        <v>0</v>
      </c>
      <c r="P61" s="243">
        <v>0</v>
      </c>
      <c r="Q61" s="239">
        <f t="shared" ref="Q61:Q89" si="16">N61+O61-P61</f>
        <v>0</v>
      </c>
      <c r="R61" s="308">
        <f t="shared" ref="R61:R89" si="17">SUM(C61,H61,M61)</f>
        <v>14.8</v>
      </c>
      <c r="S61" s="309" t="s">
        <v>19</v>
      </c>
      <c r="T61" s="132">
        <f t="shared" ref="T61:T89" si="18">SUM(E61,J61,O61)</f>
        <v>0</v>
      </c>
      <c r="U61" s="310">
        <f t="shared" ref="U61:U89" si="19">SUM(G61,L61,Q61)</f>
        <v>0</v>
      </c>
      <c r="V61" s="309" t="s">
        <v>19</v>
      </c>
      <c r="W61" s="311">
        <f t="shared" ref="W61:W89" si="20">IFERROR(T61/R61,"0")</f>
        <v>0</v>
      </c>
      <c r="X61" s="233"/>
      <c r="Y61" s="233"/>
      <c r="Z61" s="234"/>
      <c r="AA61" s="234"/>
      <c r="AB61" s="234"/>
      <c r="AC61" s="234"/>
      <c r="AD61" s="234"/>
      <c r="AE61" s="234"/>
      <c r="AF61" s="234"/>
    </row>
    <row r="62" spans="1:32" s="2" customFormat="1" x14ac:dyDescent="0.3">
      <c r="A62" s="312" t="s">
        <v>75</v>
      </c>
      <c r="B62" s="756" t="s">
        <v>578</v>
      </c>
      <c r="C62" s="243">
        <v>0</v>
      </c>
      <c r="D62" s="307">
        <v>0</v>
      </c>
      <c r="E62" s="244">
        <v>0</v>
      </c>
      <c r="F62" s="243">
        <v>0</v>
      </c>
      <c r="G62" s="239">
        <f t="shared" si="14"/>
        <v>0</v>
      </c>
      <c r="H62" s="754">
        <v>7.25</v>
      </c>
      <c r="I62" s="307">
        <v>7.25</v>
      </c>
      <c r="J62" s="244">
        <v>0</v>
      </c>
      <c r="K62" s="244">
        <v>7.25</v>
      </c>
      <c r="L62" s="239">
        <f t="shared" si="15"/>
        <v>0</v>
      </c>
      <c r="M62" s="754">
        <v>7.25</v>
      </c>
      <c r="N62" s="307">
        <v>0</v>
      </c>
      <c r="O62" s="244">
        <v>0</v>
      </c>
      <c r="P62" s="243">
        <v>0</v>
      </c>
      <c r="Q62" s="239">
        <f t="shared" si="16"/>
        <v>0</v>
      </c>
      <c r="R62" s="308">
        <f t="shared" si="17"/>
        <v>14.5</v>
      </c>
      <c r="S62" s="309" t="s">
        <v>19</v>
      </c>
      <c r="T62" s="132">
        <f t="shared" si="18"/>
        <v>0</v>
      </c>
      <c r="U62" s="310">
        <f t="shared" si="19"/>
        <v>0</v>
      </c>
      <c r="V62" s="309" t="s">
        <v>19</v>
      </c>
      <c r="W62" s="311">
        <f t="shared" si="20"/>
        <v>0</v>
      </c>
      <c r="X62" s="233"/>
      <c r="Y62" s="233"/>
      <c r="Z62" s="234"/>
      <c r="AA62" s="234"/>
      <c r="AB62" s="234"/>
      <c r="AC62" s="234"/>
      <c r="AD62" s="234"/>
      <c r="AE62" s="234"/>
      <c r="AF62" s="234"/>
    </row>
    <row r="63" spans="1:32" s="2" customFormat="1" x14ac:dyDescent="0.3">
      <c r="A63" s="295" t="s">
        <v>76</v>
      </c>
      <c r="B63" s="757" t="s">
        <v>579</v>
      </c>
      <c r="C63" s="243">
        <v>0</v>
      </c>
      <c r="D63" s="307">
        <v>0</v>
      </c>
      <c r="E63" s="244">
        <v>0</v>
      </c>
      <c r="F63" s="243">
        <v>0</v>
      </c>
      <c r="G63" s="239">
        <f t="shared" si="14"/>
        <v>0</v>
      </c>
      <c r="H63" s="754">
        <v>4.28</v>
      </c>
      <c r="I63" s="307">
        <v>4.28</v>
      </c>
      <c r="J63" s="244">
        <v>0</v>
      </c>
      <c r="K63" s="244">
        <v>4.28</v>
      </c>
      <c r="L63" s="239">
        <f t="shared" si="15"/>
        <v>0</v>
      </c>
      <c r="M63" s="754">
        <v>4.28</v>
      </c>
      <c r="N63" s="307">
        <v>0</v>
      </c>
      <c r="O63" s="244">
        <v>0</v>
      </c>
      <c r="P63" s="243">
        <v>0</v>
      </c>
      <c r="Q63" s="239">
        <f t="shared" si="16"/>
        <v>0</v>
      </c>
      <c r="R63" s="308">
        <f t="shared" si="17"/>
        <v>8.56</v>
      </c>
      <c r="S63" s="309" t="s">
        <v>19</v>
      </c>
      <c r="T63" s="132">
        <f t="shared" si="18"/>
        <v>0</v>
      </c>
      <c r="U63" s="310">
        <f t="shared" si="19"/>
        <v>0</v>
      </c>
      <c r="V63" s="309" t="s">
        <v>19</v>
      </c>
      <c r="W63" s="311">
        <f t="shared" si="20"/>
        <v>0</v>
      </c>
      <c r="X63" s="233"/>
      <c r="Y63" s="233"/>
      <c r="Z63" s="234"/>
      <c r="AA63" s="234"/>
      <c r="AB63" s="234"/>
      <c r="AC63" s="234"/>
      <c r="AD63" s="234"/>
      <c r="AE63" s="234"/>
      <c r="AF63" s="234"/>
    </row>
    <row r="64" spans="1:32" s="2" customFormat="1" x14ac:dyDescent="0.3">
      <c r="A64" s="295" t="s">
        <v>77</v>
      </c>
      <c r="B64" s="755" t="s">
        <v>580</v>
      </c>
      <c r="C64" s="243">
        <v>0</v>
      </c>
      <c r="D64" s="307">
        <v>0</v>
      </c>
      <c r="E64" s="244">
        <v>0</v>
      </c>
      <c r="F64" s="243">
        <v>0</v>
      </c>
      <c r="G64" s="239">
        <f t="shared" si="14"/>
        <v>0</v>
      </c>
      <c r="H64" s="754">
        <v>5.75</v>
      </c>
      <c r="I64" s="307">
        <v>5.75</v>
      </c>
      <c r="J64" s="244">
        <v>0</v>
      </c>
      <c r="K64" s="244">
        <v>5.75</v>
      </c>
      <c r="L64" s="239">
        <f t="shared" si="15"/>
        <v>0</v>
      </c>
      <c r="M64" s="754">
        <v>5.75</v>
      </c>
      <c r="N64" s="307">
        <v>0</v>
      </c>
      <c r="O64" s="244">
        <v>0</v>
      </c>
      <c r="P64" s="243">
        <v>0</v>
      </c>
      <c r="Q64" s="239">
        <f t="shared" si="16"/>
        <v>0</v>
      </c>
      <c r="R64" s="308">
        <f t="shared" si="17"/>
        <v>11.5</v>
      </c>
      <c r="S64" s="309" t="s">
        <v>19</v>
      </c>
      <c r="T64" s="132">
        <f t="shared" si="18"/>
        <v>0</v>
      </c>
      <c r="U64" s="310">
        <f t="shared" si="19"/>
        <v>0</v>
      </c>
      <c r="V64" s="309" t="s">
        <v>19</v>
      </c>
      <c r="W64" s="311">
        <f t="shared" si="20"/>
        <v>0</v>
      </c>
      <c r="X64" s="233"/>
      <c r="Y64" s="233"/>
      <c r="Z64" s="234"/>
      <c r="AA64" s="234"/>
      <c r="AB64" s="234"/>
      <c r="AC64" s="234"/>
      <c r="AD64" s="234"/>
      <c r="AE64" s="234"/>
      <c r="AF64" s="234"/>
    </row>
    <row r="65" spans="1:32" s="2" customFormat="1" x14ac:dyDescent="0.3">
      <c r="A65" s="295" t="s">
        <v>78</v>
      </c>
      <c r="B65" s="306">
        <v>0</v>
      </c>
      <c r="C65" s="243">
        <v>0</v>
      </c>
      <c r="D65" s="307">
        <v>0</v>
      </c>
      <c r="E65" s="244">
        <v>0</v>
      </c>
      <c r="F65" s="243">
        <v>0</v>
      </c>
      <c r="G65" s="239">
        <f t="shared" si="14"/>
        <v>0</v>
      </c>
      <c r="H65" s="243">
        <v>0</v>
      </c>
      <c r="I65" s="307">
        <v>0</v>
      </c>
      <c r="J65" s="244">
        <v>0</v>
      </c>
      <c r="K65" s="244">
        <v>0</v>
      </c>
      <c r="L65" s="239">
        <f t="shared" si="15"/>
        <v>0</v>
      </c>
      <c r="M65" s="243">
        <v>0</v>
      </c>
      <c r="N65" s="307">
        <v>0</v>
      </c>
      <c r="O65" s="244">
        <v>0</v>
      </c>
      <c r="P65" s="243">
        <v>0</v>
      </c>
      <c r="Q65" s="239">
        <f t="shared" si="16"/>
        <v>0</v>
      </c>
      <c r="R65" s="308">
        <f t="shared" si="17"/>
        <v>0</v>
      </c>
      <c r="S65" s="309" t="s">
        <v>19</v>
      </c>
      <c r="T65" s="132">
        <f t="shared" si="18"/>
        <v>0</v>
      </c>
      <c r="U65" s="310">
        <f t="shared" si="19"/>
        <v>0</v>
      </c>
      <c r="V65" s="309" t="s">
        <v>19</v>
      </c>
      <c r="W65" s="311" t="str">
        <f t="shared" si="20"/>
        <v>0</v>
      </c>
      <c r="X65" s="233"/>
      <c r="Y65" s="233"/>
      <c r="Z65" s="234"/>
      <c r="AA65" s="234"/>
      <c r="AB65" s="234"/>
      <c r="AC65" s="234"/>
      <c r="AD65" s="234"/>
      <c r="AE65" s="234"/>
      <c r="AF65" s="234"/>
    </row>
    <row r="66" spans="1:32" s="2" customFormat="1" x14ac:dyDescent="0.3">
      <c r="A66" s="313" t="s">
        <v>79</v>
      </c>
      <c r="B66" s="306">
        <v>0</v>
      </c>
      <c r="C66" s="243">
        <v>0</v>
      </c>
      <c r="D66" s="307">
        <v>0</v>
      </c>
      <c r="E66" s="244">
        <v>0</v>
      </c>
      <c r="F66" s="243">
        <v>0</v>
      </c>
      <c r="G66" s="239">
        <f t="shared" si="14"/>
        <v>0</v>
      </c>
      <c r="H66" s="243">
        <v>0</v>
      </c>
      <c r="I66" s="307">
        <v>0</v>
      </c>
      <c r="J66" s="244">
        <v>0</v>
      </c>
      <c r="K66" s="244">
        <v>0</v>
      </c>
      <c r="L66" s="239">
        <f t="shared" si="15"/>
        <v>0</v>
      </c>
      <c r="M66" s="243">
        <v>0</v>
      </c>
      <c r="N66" s="307">
        <v>0</v>
      </c>
      <c r="O66" s="244">
        <v>0</v>
      </c>
      <c r="P66" s="243">
        <v>0</v>
      </c>
      <c r="Q66" s="239">
        <f t="shared" si="16"/>
        <v>0</v>
      </c>
      <c r="R66" s="308">
        <f t="shared" si="17"/>
        <v>0</v>
      </c>
      <c r="S66" s="309" t="s">
        <v>19</v>
      </c>
      <c r="T66" s="132">
        <f t="shared" si="18"/>
        <v>0</v>
      </c>
      <c r="U66" s="310">
        <f t="shared" si="19"/>
        <v>0</v>
      </c>
      <c r="V66" s="309" t="s">
        <v>19</v>
      </c>
      <c r="W66" s="311" t="str">
        <f t="shared" si="20"/>
        <v>0</v>
      </c>
      <c r="X66" s="233"/>
      <c r="Y66" s="233"/>
      <c r="Z66" s="234"/>
      <c r="AA66" s="234"/>
      <c r="AB66" s="234"/>
      <c r="AC66" s="234"/>
      <c r="AD66" s="234"/>
      <c r="AE66" s="234"/>
      <c r="AF66" s="234"/>
    </row>
    <row r="67" spans="1:32" s="2" customFormat="1" x14ac:dyDescent="0.3">
      <c r="A67" s="313" t="s">
        <v>80</v>
      </c>
      <c r="B67" s="306">
        <v>0</v>
      </c>
      <c r="C67" s="243">
        <v>0</v>
      </c>
      <c r="D67" s="307">
        <v>0</v>
      </c>
      <c r="E67" s="244">
        <v>0</v>
      </c>
      <c r="F67" s="243">
        <v>0</v>
      </c>
      <c r="G67" s="239">
        <f t="shared" si="14"/>
        <v>0</v>
      </c>
      <c r="H67" s="243">
        <v>0</v>
      </c>
      <c r="I67" s="307">
        <v>0</v>
      </c>
      <c r="J67" s="244">
        <v>0</v>
      </c>
      <c r="K67" s="244">
        <v>0</v>
      </c>
      <c r="L67" s="239">
        <f t="shared" si="15"/>
        <v>0</v>
      </c>
      <c r="M67" s="243">
        <v>0</v>
      </c>
      <c r="N67" s="307">
        <v>0</v>
      </c>
      <c r="O67" s="244">
        <v>0</v>
      </c>
      <c r="P67" s="243">
        <v>0</v>
      </c>
      <c r="Q67" s="239">
        <f t="shared" si="16"/>
        <v>0</v>
      </c>
      <c r="R67" s="308">
        <f t="shared" si="17"/>
        <v>0</v>
      </c>
      <c r="S67" s="309" t="s">
        <v>19</v>
      </c>
      <c r="T67" s="132">
        <f t="shared" si="18"/>
        <v>0</v>
      </c>
      <c r="U67" s="310">
        <f t="shared" si="19"/>
        <v>0</v>
      </c>
      <c r="V67" s="309" t="s">
        <v>19</v>
      </c>
      <c r="W67" s="311" t="str">
        <f t="shared" si="20"/>
        <v>0</v>
      </c>
      <c r="X67" s="233"/>
      <c r="Y67" s="233"/>
      <c r="Z67" s="234"/>
      <c r="AA67" s="234"/>
      <c r="AB67" s="234"/>
      <c r="AC67" s="234"/>
      <c r="AD67" s="234"/>
      <c r="AE67" s="234"/>
      <c r="AF67" s="234"/>
    </row>
    <row r="68" spans="1:32" s="2" customFormat="1" x14ac:dyDescent="0.3">
      <c r="A68" s="313" t="s">
        <v>81</v>
      </c>
      <c r="B68" s="306">
        <v>0</v>
      </c>
      <c r="C68" s="243">
        <v>0</v>
      </c>
      <c r="D68" s="307">
        <v>0</v>
      </c>
      <c r="E68" s="244">
        <v>0</v>
      </c>
      <c r="F68" s="243">
        <v>0</v>
      </c>
      <c r="G68" s="239">
        <f t="shared" si="14"/>
        <v>0</v>
      </c>
      <c r="H68" s="243">
        <v>0</v>
      </c>
      <c r="I68" s="307">
        <v>0</v>
      </c>
      <c r="J68" s="244">
        <v>0</v>
      </c>
      <c r="K68" s="244">
        <v>0</v>
      </c>
      <c r="L68" s="239">
        <f t="shared" si="15"/>
        <v>0</v>
      </c>
      <c r="M68" s="243">
        <v>0</v>
      </c>
      <c r="N68" s="307">
        <v>0</v>
      </c>
      <c r="O68" s="244">
        <v>0</v>
      </c>
      <c r="P68" s="243">
        <v>0</v>
      </c>
      <c r="Q68" s="239">
        <f t="shared" si="16"/>
        <v>0</v>
      </c>
      <c r="R68" s="308">
        <f t="shared" si="17"/>
        <v>0</v>
      </c>
      <c r="S68" s="309" t="s">
        <v>19</v>
      </c>
      <c r="T68" s="132">
        <f t="shared" si="18"/>
        <v>0</v>
      </c>
      <c r="U68" s="310">
        <f t="shared" si="19"/>
        <v>0</v>
      </c>
      <c r="V68" s="309" t="s">
        <v>19</v>
      </c>
      <c r="W68" s="311" t="str">
        <f t="shared" si="20"/>
        <v>0</v>
      </c>
      <c r="X68" s="233"/>
      <c r="Y68" s="233"/>
      <c r="Z68" s="234"/>
      <c r="AA68" s="234"/>
      <c r="AB68" s="234"/>
      <c r="AC68" s="234"/>
      <c r="AD68" s="234"/>
      <c r="AE68" s="234"/>
      <c r="AF68" s="234"/>
    </row>
    <row r="69" spans="1:32" s="2" customFormat="1" x14ac:dyDescent="0.3">
      <c r="A69" s="313" t="s">
        <v>244</v>
      </c>
      <c r="B69" s="306">
        <v>0</v>
      </c>
      <c r="C69" s="243">
        <v>0</v>
      </c>
      <c r="D69" s="307">
        <v>0</v>
      </c>
      <c r="E69" s="244">
        <v>0</v>
      </c>
      <c r="F69" s="243">
        <v>0</v>
      </c>
      <c r="G69" s="239">
        <f t="shared" si="14"/>
        <v>0</v>
      </c>
      <c r="H69" s="243">
        <v>0</v>
      </c>
      <c r="I69" s="307">
        <v>0</v>
      </c>
      <c r="J69" s="244">
        <v>0</v>
      </c>
      <c r="K69" s="244">
        <v>0</v>
      </c>
      <c r="L69" s="239">
        <f t="shared" si="15"/>
        <v>0</v>
      </c>
      <c r="M69" s="243">
        <v>0</v>
      </c>
      <c r="N69" s="307">
        <v>0</v>
      </c>
      <c r="O69" s="244">
        <v>0</v>
      </c>
      <c r="P69" s="243">
        <v>0</v>
      </c>
      <c r="Q69" s="239">
        <f t="shared" si="16"/>
        <v>0</v>
      </c>
      <c r="R69" s="308">
        <f t="shared" si="17"/>
        <v>0</v>
      </c>
      <c r="S69" s="309" t="s">
        <v>19</v>
      </c>
      <c r="T69" s="132">
        <f t="shared" si="18"/>
        <v>0</v>
      </c>
      <c r="U69" s="310">
        <f t="shared" si="19"/>
        <v>0</v>
      </c>
      <c r="V69" s="309" t="s">
        <v>19</v>
      </c>
      <c r="W69" s="311" t="str">
        <f t="shared" si="20"/>
        <v>0</v>
      </c>
      <c r="X69" s="233"/>
      <c r="Y69" s="233"/>
      <c r="Z69" s="234"/>
      <c r="AA69" s="234"/>
      <c r="AB69" s="234"/>
      <c r="AC69" s="234"/>
      <c r="AD69" s="234"/>
      <c r="AE69" s="234"/>
      <c r="AF69" s="234"/>
    </row>
    <row r="70" spans="1:32" s="2" customFormat="1" x14ac:dyDescent="0.3">
      <c r="A70" s="313" t="s">
        <v>245</v>
      </c>
      <c r="B70" s="306">
        <v>0</v>
      </c>
      <c r="C70" s="243">
        <v>0</v>
      </c>
      <c r="D70" s="307">
        <v>0</v>
      </c>
      <c r="E70" s="244">
        <v>0</v>
      </c>
      <c r="F70" s="243">
        <v>0</v>
      </c>
      <c r="G70" s="239">
        <f t="shared" si="14"/>
        <v>0</v>
      </c>
      <c r="H70" s="243">
        <v>0</v>
      </c>
      <c r="I70" s="307">
        <v>0</v>
      </c>
      <c r="J70" s="244">
        <v>0</v>
      </c>
      <c r="K70" s="244">
        <v>0</v>
      </c>
      <c r="L70" s="239">
        <f t="shared" si="15"/>
        <v>0</v>
      </c>
      <c r="M70" s="243">
        <v>0</v>
      </c>
      <c r="N70" s="307">
        <v>0</v>
      </c>
      <c r="O70" s="244">
        <v>0</v>
      </c>
      <c r="P70" s="243">
        <v>0</v>
      </c>
      <c r="Q70" s="239">
        <f t="shared" si="16"/>
        <v>0</v>
      </c>
      <c r="R70" s="308">
        <f t="shared" si="17"/>
        <v>0</v>
      </c>
      <c r="S70" s="309" t="s">
        <v>19</v>
      </c>
      <c r="T70" s="132">
        <f t="shared" si="18"/>
        <v>0</v>
      </c>
      <c r="U70" s="310">
        <f t="shared" si="19"/>
        <v>0</v>
      </c>
      <c r="V70" s="309" t="s">
        <v>19</v>
      </c>
      <c r="W70" s="311" t="str">
        <f t="shared" si="20"/>
        <v>0</v>
      </c>
      <c r="X70" s="233"/>
      <c r="Y70" s="233"/>
      <c r="Z70" s="234"/>
      <c r="AA70" s="234"/>
      <c r="AB70" s="234"/>
      <c r="AC70" s="234"/>
      <c r="AD70" s="234"/>
      <c r="AE70" s="234"/>
      <c r="AF70" s="234"/>
    </row>
    <row r="71" spans="1:32" s="2" customFormat="1" x14ac:dyDescent="0.3">
      <c r="A71" s="313" t="s">
        <v>246</v>
      </c>
      <c r="B71" s="306">
        <v>0</v>
      </c>
      <c r="C71" s="243">
        <v>0</v>
      </c>
      <c r="D71" s="307">
        <v>0</v>
      </c>
      <c r="E71" s="244">
        <v>0</v>
      </c>
      <c r="F71" s="243">
        <v>0</v>
      </c>
      <c r="G71" s="239">
        <f t="shared" si="14"/>
        <v>0</v>
      </c>
      <c r="H71" s="243">
        <v>0</v>
      </c>
      <c r="I71" s="307">
        <v>0</v>
      </c>
      <c r="J71" s="244">
        <v>0</v>
      </c>
      <c r="K71" s="244">
        <v>0</v>
      </c>
      <c r="L71" s="239">
        <f t="shared" si="15"/>
        <v>0</v>
      </c>
      <c r="M71" s="243">
        <v>0</v>
      </c>
      <c r="N71" s="307">
        <v>0</v>
      </c>
      <c r="O71" s="244">
        <v>0</v>
      </c>
      <c r="P71" s="243">
        <v>0</v>
      </c>
      <c r="Q71" s="239">
        <f t="shared" si="16"/>
        <v>0</v>
      </c>
      <c r="R71" s="308">
        <f t="shared" si="17"/>
        <v>0</v>
      </c>
      <c r="S71" s="309" t="s">
        <v>19</v>
      </c>
      <c r="T71" s="132">
        <f t="shared" si="18"/>
        <v>0</v>
      </c>
      <c r="U71" s="310">
        <f t="shared" si="19"/>
        <v>0</v>
      </c>
      <c r="V71" s="309" t="s">
        <v>19</v>
      </c>
      <c r="W71" s="311" t="str">
        <f t="shared" si="20"/>
        <v>0</v>
      </c>
      <c r="X71" s="233"/>
      <c r="Y71" s="233"/>
      <c r="Z71" s="234"/>
      <c r="AA71" s="234"/>
      <c r="AB71" s="234"/>
      <c r="AC71" s="234"/>
      <c r="AD71" s="234"/>
      <c r="AE71" s="234"/>
      <c r="AF71" s="234"/>
    </row>
    <row r="72" spans="1:32" s="2" customFormat="1" x14ac:dyDescent="0.3">
      <c r="A72" s="313" t="s">
        <v>247</v>
      </c>
      <c r="B72" s="306">
        <v>0</v>
      </c>
      <c r="C72" s="243">
        <v>0</v>
      </c>
      <c r="D72" s="307">
        <v>0</v>
      </c>
      <c r="E72" s="244">
        <v>0</v>
      </c>
      <c r="F72" s="243">
        <v>0</v>
      </c>
      <c r="G72" s="239">
        <f t="shared" si="14"/>
        <v>0</v>
      </c>
      <c r="H72" s="243">
        <v>0</v>
      </c>
      <c r="I72" s="307">
        <v>0</v>
      </c>
      <c r="J72" s="244">
        <v>0</v>
      </c>
      <c r="K72" s="244">
        <v>0</v>
      </c>
      <c r="L72" s="239">
        <f t="shared" si="15"/>
        <v>0</v>
      </c>
      <c r="M72" s="243">
        <v>0</v>
      </c>
      <c r="N72" s="307">
        <v>0</v>
      </c>
      <c r="O72" s="244">
        <v>0</v>
      </c>
      <c r="P72" s="243">
        <v>0</v>
      </c>
      <c r="Q72" s="239">
        <f t="shared" si="16"/>
        <v>0</v>
      </c>
      <c r="R72" s="308">
        <f t="shared" si="17"/>
        <v>0</v>
      </c>
      <c r="S72" s="309" t="s">
        <v>19</v>
      </c>
      <c r="T72" s="132">
        <f t="shared" si="18"/>
        <v>0</v>
      </c>
      <c r="U72" s="310">
        <f t="shared" si="19"/>
        <v>0</v>
      </c>
      <c r="V72" s="309" t="s">
        <v>19</v>
      </c>
      <c r="W72" s="311" t="str">
        <f t="shared" si="20"/>
        <v>0</v>
      </c>
      <c r="X72" s="233"/>
      <c r="Y72" s="233"/>
      <c r="Z72" s="234"/>
      <c r="AA72" s="234"/>
      <c r="AB72" s="234"/>
      <c r="AC72" s="234"/>
      <c r="AD72" s="234"/>
      <c r="AE72" s="234"/>
      <c r="AF72" s="234"/>
    </row>
    <row r="73" spans="1:32" s="2" customFormat="1" x14ac:dyDescent="0.3">
      <c r="A73" s="313" t="s">
        <v>248</v>
      </c>
      <c r="B73" s="306">
        <v>0</v>
      </c>
      <c r="C73" s="243">
        <v>0</v>
      </c>
      <c r="D73" s="307">
        <v>0</v>
      </c>
      <c r="E73" s="244">
        <v>0</v>
      </c>
      <c r="F73" s="243">
        <v>0</v>
      </c>
      <c r="G73" s="239">
        <f t="shared" si="14"/>
        <v>0</v>
      </c>
      <c r="H73" s="243">
        <v>0</v>
      </c>
      <c r="I73" s="307">
        <v>0</v>
      </c>
      <c r="J73" s="244">
        <v>0</v>
      </c>
      <c r="K73" s="244">
        <v>0</v>
      </c>
      <c r="L73" s="239">
        <f t="shared" si="15"/>
        <v>0</v>
      </c>
      <c r="M73" s="243">
        <v>0</v>
      </c>
      <c r="N73" s="307">
        <v>0</v>
      </c>
      <c r="O73" s="244">
        <v>0</v>
      </c>
      <c r="P73" s="243">
        <v>0</v>
      </c>
      <c r="Q73" s="239">
        <f t="shared" si="16"/>
        <v>0</v>
      </c>
      <c r="R73" s="308">
        <f t="shared" si="17"/>
        <v>0</v>
      </c>
      <c r="S73" s="309" t="s">
        <v>19</v>
      </c>
      <c r="T73" s="132">
        <f t="shared" si="18"/>
        <v>0</v>
      </c>
      <c r="U73" s="310">
        <f t="shared" si="19"/>
        <v>0</v>
      </c>
      <c r="V73" s="309" t="s">
        <v>19</v>
      </c>
      <c r="W73" s="311" t="str">
        <f t="shared" si="20"/>
        <v>0</v>
      </c>
      <c r="X73" s="233"/>
      <c r="Y73" s="233"/>
      <c r="Z73" s="234"/>
      <c r="AA73" s="234"/>
      <c r="AB73" s="234"/>
      <c r="AC73" s="234"/>
      <c r="AD73" s="234"/>
      <c r="AE73" s="234"/>
      <c r="AF73" s="234"/>
    </row>
    <row r="74" spans="1:32" s="2" customFormat="1" x14ac:dyDescent="0.3">
      <c r="A74" s="313" t="s">
        <v>249</v>
      </c>
      <c r="B74" s="306">
        <v>0</v>
      </c>
      <c r="C74" s="243">
        <v>0</v>
      </c>
      <c r="D74" s="307">
        <v>0</v>
      </c>
      <c r="E74" s="244">
        <v>0</v>
      </c>
      <c r="F74" s="243">
        <v>0</v>
      </c>
      <c r="G74" s="239">
        <f t="shared" si="14"/>
        <v>0</v>
      </c>
      <c r="H74" s="243">
        <v>0</v>
      </c>
      <c r="I74" s="307">
        <v>0</v>
      </c>
      <c r="J74" s="244">
        <v>0</v>
      </c>
      <c r="K74" s="244">
        <v>0</v>
      </c>
      <c r="L74" s="239">
        <f t="shared" si="15"/>
        <v>0</v>
      </c>
      <c r="M74" s="243">
        <v>0</v>
      </c>
      <c r="N74" s="307">
        <v>0</v>
      </c>
      <c r="O74" s="244">
        <v>0</v>
      </c>
      <c r="P74" s="243">
        <v>0</v>
      </c>
      <c r="Q74" s="239">
        <f t="shared" si="16"/>
        <v>0</v>
      </c>
      <c r="R74" s="308">
        <f t="shared" si="17"/>
        <v>0</v>
      </c>
      <c r="S74" s="309" t="s">
        <v>19</v>
      </c>
      <c r="T74" s="132">
        <f t="shared" si="18"/>
        <v>0</v>
      </c>
      <c r="U74" s="310">
        <f t="shared" si="19"/>
        <v>0</v>
      </c>
      <c r="V74" s="309" t="s">
        <v>19</v>
      </c>
      <c r="W74" s="311" t="str">
        <f t="shared" si="20"/>
        <v>0</v>
      </c>
      <c r="X74" s="233"/>
      <c r="Y74" s="233"/>
      <c r="Z74" s="234"/>
      <c r="AA74" s="234"/>
      <c r="AB74" s="234"/>
      <c r="AC74" s="234"/>
      <c r="AD74" s="234"/>
      <c r="AE74" s="234"/>
      <c r="AF74" s="234"/>
    </row>
    <row r="75" spans="1:32" s="2" customFormat="1" x14ac:dyDescent="0.3">
      <c r="A75" s="313" t="s">
        <v>250</v>
      </c>
      <c r="B75" s="306">
        <v>0</v>
      </c>
      <c r="C75" s="243">
        <v>0</v>
      </c>
      <c r="D75" s="307">
        <v>0</v>
      </c>
      <c r="E75" s="244">
        <v>0</v>
      </c>
      <c r="F75" s="243">
        <v>0</v>
      </c>
      <c r="G75" s="239">
        <f t="shared" si="14"/>
        <v>0</v>
      </c>
      <c r="H75" s="243">
        <v>0</v>
      </c>
      <c r="I75" s="307">
        <v>0</v>
      </c>
      <c r="J75" s="244">
        <v>0</v>
      </c>
      <c r="K75" s="244">
        <v>0</v>
      </c>
      <c r="L75" s="239">
        <f t="shared" si="15"/>
        <v>0</v>
      </c>
      <c r="M75" s="243">
        <v>0</v>
      </c>
      <c r="N75" s="307">
        <v>0</v>
      </c>
      <c r="O75" s="244">
        <v>0</v>
      </c>
      <c r="P75" s="243">
        <v>0</v>
      </c>
      <c r="Q75" s="239">
        <f t="shared" si="16"/>
        <v>0</v>
      </c>
      <c r="R75" s="308">
        <f t="shared" si="17"/>
        <v>0</v>
      </c>
      <c r="S75" s="309" t="s">
        <v>19</v>
      </c>
      <c r="T75" s="132">
        <f t="shared" si="18"/>
        <v>0</v>
      </c>
      <c r="U75" s="310">
        <f t="shared" si="19"/>
        <v>0</v>
      </c>
      <c r="V75" s="309" t="s">
        <v>19</v>
      </c>
      <c r="W75" s="311" t="str">
        <f t="shared" si="20"/>
        <v>0</v>
      </c>
      <c r="X75" s="233"/>
      <c r="Y75" s="233"/>
      <c r="Z75" s="234"/>
      <c r="AA75" s="234"/>
      <c r="AB75" s="234"/>
      <c r="AC75" s="234"/>
      <c r="AD75" s="234"/>
      <c r="AE75" s="234"/>
      <c r="AF75" s="234"/>
    </row>
    <row r="76" spans="1:32" s="2" customFormat="1" x14ac:dyDescent="0.3">
      <c r="A76" s="313" t="s">
        <v>251</v>
      </c>
      <c r="B76" s="306">
        <v>0</v>
      </c>
      <c r="C76" s="243">
        <v>0</v>
      </c>
      <c r="D76" s="307">
        <v>0</v>
      </c>
      <c r="E76" s="244">
        <v>0</v>
      </c>
      <c r="F76" s="243">
        <v>0</v>
      </c>
      <c r="G76" s="239">
        <f t="shared" si="14"/>
        <v>0</v>
      </c>
      <c r="H76" s="243">
        <v>0</v>
      </c>
      <c r="I76" s="307">
        <v>0</v>
      </c>
      <c r="J76" s="244">
        <v>0</v>
      </c>
      <c r="K76" s="244">
        <v>0</v>
      </c>
      <c r="L76" s="239">
        <f t="shared" si="15"/>
        <v>0</v>
      </c>
      <c r="M76" s="243">
        <v>0</v>
      </c>
      <c r="N76" s="307">
        <v>0</v>
      </c>
      <c r="O76" s="244">
        <v>0</v>
      </c>
      <c r="P76" s="243">
        <v>0</v>
      </c>
      <c r="Q76" s="239">
        <f t="shared" si="16"/>
        <v>0</v>
      </c>
      <c r="R76" s="308">
        <f t="shared" si="17"/>
        <v>0</v>
      </c>
      <c r="S76" s="309" t="s">
        <v>19</v>
      </c>
      <c r="T76" s="132">
        <f t="shared" si="18"/>
        <v>0</v>
      </c>
      <c r="U76" s="310">
        <f t="shared" si="19"/>
        <v>0</v>
      </c>
      <c r="V76" s="309" t="s">
        <v>19</v>
      </c>
      <c r="W76" s="311" t="str">
        <f t="shared" si="20"/>
        <v>0</v>
      </c>
      <c r="X76" s="233"/>
      <c r="Y76" s="233"/>
      <c r="Z76" s="234"/>
      <c r="AA76" s="234"/>
      <c r="AB76" s="234"/>
      <c r="AC76" s="234"/>
      <c r="AD76" s="234"/>
      <c r="AE76" s="234"/>
      <c r="AF76" s="234"/>
    </row>
    <row r="77" spans="1:32" s="2" customFormat="1" x14ac:dyDescent="0.3">
      <c r="A77" s="312" t="s">
        <v>252</v>
      </c>
      <c r="B77" s="314">
        <v>0</v>
      </c>
      <c r="C77" s="243">
        <v>0</v>
      </c>
      <c r="D77" s="307">
        <v>0</v>
      </c>
      <c r="E77" s="244">
        <v>0</v>
      </c>
      <c r="F77" s="243">
        <v>0</v>
      </c>
      <c r="G77" s="239">
        <f t="shared" si="14"/>
        <v>0</v>
      </c>
      <c r="H77" s="243">
        <v>0</v>
      </c>
      <c r="I77" s="307">
        <v>0</v>
      </c>
      <c r="J77" s="244">
        <v>0</v>
      </c>
      <c r="K77" s="244">
        <v>0</v>
      </c>
      <c r="L77" s="239">
        <f t="shared" si="15"/>
        <v>0</v>
      </c>
      <c r="M77" s="243">
        <v>0</v>
      </c>
      <c r="N77" s="307">
        <v>0</v>
      </c>
      <c r="O77" s="244">
        <v>0</v>
      </c>
      <c r="P77" s="243">
        <v>0</v>
      </c>
      <c r="Q77" s="239">
        <f t="shared" si="16"/>
        <v>0</v>
      </c>
      <c r="R77" s="308">
        <f t="shared" si="17"/>
        <v>0</v>
      </c>
      <c r="S77" s="309" t="s">
        <v>19</v>
      </c>
      <c r="T77" s="132">
        <f t="shared" si="18"/>
        <v>0</v>
      </c>
      <c r="U77" s="310">
        <f t="shared" si="19"/>
        <v>0</v>
      </c>
      <c r="V77" s="309" t="s">
        <v>19</v>
      </c>
      <c r="W77" s="311" t="str">
        <f t="shared" si="20"/>
        <v>0</v>
      </c>
      <c r="X77" s="233"/>
      <c r="Y77" s="233"/>
      <c r="Z77" s="234"/>
      <c r="AA77" s="234"/>
      <c r="AB77" s="234"/>
      <c r="AC77" s="234"/>
      <c r="AD77" s="234"/>
      <c r="AE77" s="234"/>
      <c r="AF77" s="234"/>
    </row>
    <row r="78" spans="1:32" s="2" customFormat="1" x14ac:dyDescent="0.3">
      <c r="A78" s="312" t="s">
        <v>253</v>
      </c>
      <c r="B78" s="314">
        <v>0</v>
      </c>
      <c r="C78" s="243">
        <v>0</v>
      </c>
      <c r="D78" s="307">
        <v>0</v>
      </c>
      <c r="E78" s="244">
        <v>0</v>
      </c>
      <c r="F78" s="243">
        <v>0</v>
      </c>
      <c r="G78" s="239">
        <f t="shared" si="14"/>
        <v>0</v>
      </c>
      <c r="H78" s="243">
        <v>0</v>
      </c>
      <c r="I78" s="307">
        <v>0</v>
      </c>
      <c r="J78" s="244">
        <v>0</v>
      </c>
      <c r="K78" s="244">
        <v>0</v>
      </c>
      <c r="L78" s="239">
        <f t="shared" si="15"/>
        <v>0</v>
      </c>
      <c r="M78" s="243">
        <v>0</v>
      </c>
      <c r="N78" s="307">
        <v>0</v>
      </c>
      <c r="O78" s="244">
        <v>0</v>
      </c>
      <c r="P78" s="243">
        <v>0</v>
      </c>
      <c r="Q78" s="239">
        <f t="shared" si="16"/>
        <v>0</v>
      </c>
      <c r="R78" s="308">
        <f t="shared" si="17"/>
        <v>0</v>
      </c>
      <c r="S78" s="309" t="s">
        <v>19</v>
      </c>
      <c r="T78" s="132">
        <f t="shared" si="18"/>
        <v>0</v>
      </c>
      <c r="U78" s="310">
        <f t="shared" si="19"/>
        <v>0</v>
      </c>
      <c r="V78" s="309" t="s">
        <v>19</v>
      </c>
      <c r="W78" s="311" t="str">
        <f t="shared" si="20"/>
        <v>0</v>
      </c>
      <c r="X78" s="233"/>
      <c r="Y78" s="233"/>
      <c r="Z78" s="234"/>
      <c r="AA78" s="234"/>
      <c r="AB78" s="234"/>
      <c r="AC78" s="234"/>
      <c r="AD78" s="234"/>
      <c r="AE78" s="234"/>
      <c r="AF78" s="234"/>
    </row>
    <row r="79" spans="1:32" s="2" customFormat="1" x14ac:dyDescent="0.3">
      <c r="A79" s="295" t="s">
        <v>254</v>
      </c>
      <c r="B79" s="315">
        <v>0</v>
      </c>
      <c r="C79" s="243">
        <v>0</v>
      </c>
      <c r="D79" s="307">
        <v>0</v>
      </c>
      <c r="E79" s="244">
        <v>0</v>
      </c>
      <c r="F79" s="243">
        <v>0</v>
      </c>
      <c r="G79" s="239">
        <f t="shared" si="14"/>
        <v>0</v>
      </c>
      <c r="H79" s="243">
        <v>0</v>
      </c>
      <c r="I79" s="307">
        <v>0</v>
      </c>
      <c r="J79" s="244">
        <v>0</v>
      </c>
      <c r="K79" s="244">
        <v>0</v>
      </c>
      <c r="L79" s="239">
        <f t="shared" si="15"/>
        <v>0</v>
      </c>
      <c r="M79" s="243">
        <v>0</v>
      </c>
      <c r="N79" s="307">
        <v>0</v>
      </c>
      <c r="O79" s="244">
        <v>0</v>
      </c>
      <c r="P79" s="243">
        <v>0</v>
      </c>
      <c r="Q79" s="239">
        <f t="shared" si="16"/>
        <v>0</v>
      </c>
      <c r="R79" s="308">
        <f t="shared" si="17"/>
        <v>0</v>
      </c>
      <c r="S79" s="309" t="s">
        <v>19</v>
      </c>
      <c r="T79" s="132">
        <f t="shared" si="18"/>
        <v>0</v>
      </c>
      <c r="U79" s="310">
        <f t="shared" si="19"/>
        <v>0</v>
      </c>
      <c r="V79" s="309" t="s">
        <v>19</v>
      </c>
      <c r="W79" s="311" t="str">
        <f t="shared" si="20"/>
        <v>0</v>
      </c>
      <c r="X79" s="233"/>
      <c r="Y79" s="233"/>
      <c r="Z79" s="234"/>
      <c r="AA79" s="234"/>
      <c r="AB79" s="234"/>
      <c r="AC79" s="234"/>
      <c r="AD79" s="234"/>
      <c r="AE79" s="234"/>
      <c r="AF79" s="234"/>
    </row>
    <row r="80" spans="1:32" s="2" customFormat="1" x14ac:dyDescent="0.3">
      <c r="A80" s="295" t="s">
        <v>255</v>
      </c>
      <c r="B80" s="315">
        <v>0</v>
      </c>
      <c r="C80" s="243">
        <v>0</v>
      </c>
      <c r="D80" s="307">
        <v>0</v>
      </c>
      <c r="E80" s="244">
        <v>0</v>
      </c>
      <c r="F80" s="243">
        <v>0</v>
      </c>
      <c r="G80" s="239">
        <f t="shared" si="14"/>
        <v>0</v>
      </c>
      <c r="H80" s="243">
        <v>0</v>
      </c>
      <c r="I80" s="307">
        <v>0</v>
      </c>
      <c r="J80" s="244">
        <v>0</v>
      </c>
      <c r="K80" s="244">
        <v>0</v>
      </c>
      <c r="L80" s="239">
        <f t="shared" si="15"/>
        <v>0</v>
      </c>
      <c r="M80" s="243">
        <v>0</v>
      </c>
      <c r="N80" s="307">
        <v>0</v>
      </c>
      <c r="O80" s="244">
        <v>0</v>
      </c>
      <c r="P80" s="243">
        <v>0</v>
      </c>
      <c r="Q80" s="239">
        <f t="shared" si="16"/>
        <v>0</v>
      </c>
      <c r="R80" s="308">
        <f t="shared" si="17"/>
        <v>0</v>
      </c>
      <c r="S80" s="309" t="s">
        <v>19</v>
      </c>
      <c r="T80" s="132">
        <f t="shared" si="18"/>
        <v>0</v>
      </c>
      <c r="U80" s="310">
        <f t="shared" si="19"/>
        <v>0</v>
      </c>
      <c r="V80" s="309" t="s">
        <v>19</v>
      </c>
      <c r="W80" s="311" t="str">
        <f t="shared" si="20"/>
        <v>0</v>
      </c>
      <c r="X80" s="233"/>
      <c r="Y80" s="233"/>
      <c r="Z80" s="234"/>
      <c r="AA80" s="234"/>
      <c r="AB80" s="234"/>
      <c r="AC80" s="234"/>
      <c r="AD80" s="234"/>
      <c r="AE80" s="234"/>
      <c r="AF80" s="234"/>
    </row>
    <row r="81" spans="1:32" s="2" customFormat="1" x14ac:dyDescent="0.3">
      <c r="A81" s="295" t="s">
        <v>256</v>
      </c>
      <c r="B81" s="315">
        <v>0</v>
      </c>
      <c r="C81" s="243">
        <v>0</v>
      </c>
      <c r="D81" s="307">
        <v>0</v>
      </c>
      <c r="E81" s="244">
        <v>0</v>
      </c>
      <c r="F81" s="243">
        <v>0</v>
      </c>
      <c r="G81" s="239">
        <f t="shared" si="14"/>
        <v>0</v>
      </c>
      <c r="H81" s="243">
        <v>0</v>
      </c>
      <c r="I81" s="307">
        <v>0</v>
      </c>
      <c r="J81" s="244">
        <v>0</v>
      </c>
      <c r="K81" s="244">
        <v>0</v>
      </c>
      <c r="L81" s="239">
        <f t="shared" si="15"/>
        <v>0</v>
      </c>
      <c r="M81" s="243">
        <v>0</v>
      </c>
      <c r="N81" s="307">
        <v>0</v>
      </c>
      <c r="O81" s="244">
        <v>0</v>
      </c>
      <c r="P81" s="243">
        <v>0</v>
      </c>
      <c r="Q81" s="239">
        <f t="shared" si="16"/>
        <v>0</v>
      </c>
      <c r="R81" s="308">
        <f t="shared" si="17"/>
        <v>0</v>
      </c>
      <c r="S81" s="309" t="s">
        <v>19</v>
      </c>
      <c r="T81" s="132">
        <f t="shared" si="18"/>
        <v>0</v>
      </c>
      <c r="U81" s="310">
        <f t="shared" si="19"/>
        <v>0</v>
      </c>
      <c r="V81" s="309" t="s">
        <v>19</v>
      </c>
      <c r="W81" s="311" t="str">
        <f t="shared" si="20"/>
        <v>0</v>
      </c>
      <c r="X81" s="233"/>
      <c r="Y81" s="233"/>
      <c r="Z81" s="234"/>
      <c r="AA81" s="234"/>
      <c r="AB81" s="234"/>
      <c r="AC81" s="234"/>
      <c r="AD81" s="234"/>
      <c r="AE81" s="234"/>
      <c r="AF81" s="234"/>
    </row>
    <row r="82" spans="1:32" s="2" customFormat="1" x14ac:dyDescent="0.3">
      <c r="A82" s="295" t="s">
        <v>257</v>
      </c>
      <c r="B82" s="315">
        <v>0</v>
      </c>
      <c r="C82" s="243">
        <v>0</v>
      </c>
      <c r="D82" s="307">
        <v>0</v>
      </c>
      <c r="E82" s="244">
        <v>0</v>
      </c>
      <c r="F82" s="243">
        <v>0</v>
      </c>
      <c r="G82" s="239">
        <f t="shared" si="14"/>
        <v>0</v>
      </c>
      <c r="H82" s="243">
        <v>0</v>
      </c>
      <c r="I82" s="307">
        <v>0</v>
      </c>
      <c r="J82" s="244">
        <v>0</v>
      </c>
      <c r="K82" s="244">
        <v>0</v>
      </c>
      <c r="L82" s="239">
        <f t="shared" si="15"/>
        <v>0</v>
      </c>
      <c r="M82" s="243">
        <v>0</v>
      </c>
      <c r="N82" s="307">
        <v>0</v>
      </c>
      <c r="O82" s="244">
        <v>0</v>
      </c>
      <c r="P82" s="243">
        <v>0</v>
      </c>
      <c r="Q82" s="239">
        <f t="shared" si="16"/>
        <v>0</v>
      </c>
      <c r="R82" s="308">
        <f t="shared" si="17"/>
        <v>0</v>
      </c>
      <c r="S82" s="309" t="s">
        <v>19</v>
      </c>
      <c r="T82" s="132">
        <f t="shared" si="18"/>
        <v>0</v>
      </c>
      <c r="U82" s="310">
        <f t="shared" si="19"/>
        <v>0</v>
      </c>
      <c r="V82" s="309" t="s">
        <v>19</v>
      </c>
      <c r="W82" s="311" t="str">
        <f t="shared" si="20"/>
        <v>0</v>
      </c>
      <c r="X82" s="233"/>
      <c r="Y82" s="233"/>
      <c r="Z82" s="234"/>
      <c r="AA82" s="234"/>
      <c r="AB82" s="234"/>
      <c r="AC82" s="234"/>
      <c r="AD82" s="234"/>
      <c r="AE82" s="234"/>
      <c r="AF82" s="234"/>
    </row>
    <row r="83" spans="1:32" s="2" customFormat="1" x14ac:dyDescent="0.3">
      <c r="A83" s="295" t="s">
        <v>258</v>
      </c>
      <c r="B83" s="315">
        <v>0</v>
      </c>
      <c r="C83" s="243">
        <v>0</v>
      </c>
      <c r="D83" s="307">
        <v>0</v>
      </c>
      <c r="E83" s="244">
        <v>0</v>
      </c>
      <c r="F83" s="243">
        <v>0</v>
      </c>
      <c r="G83" s="239">
        <f t="shared" si="14"/>
        <v>0</v>
      </c>
      <c r="H83" s="243">
        <v>0</v>
      </c>
      <c r="I83" s="307">
        <v>0</v>
      </c>
      <c r="J83" s="244">
        <v>0</v>
      </c>
      <c r="K83" s="244">
        <v>0</v>
      </c>
      <c r="L83" s="239">
        <f t="shared" si="15"/>
        <v>0</v>
      </c>
      <c r="M83" s="243">
        <v>0</v>
      </c>
      <c r="N83" s="307">
        <v>0</v>
      </c>
      <c r="O83" s="244">
        <v>0</v>
      </c>
      <c r="P83" s="243">
        <v>0</v>
      </c>
      <c r="Q83" s="239">
        <f t="shared" si="16"/>
        <v>0</v>
      </c>
      <c r="R83" s="308">
        <f t="shared" si="17"/>
        <v>0</v>
      </c>
      <c r="S83" s="309" t="s">
        <v>19</v>
      </c>
      <c r="T83" s="132">
        <f t="shared" si="18"/>
        <v>0</v>
      </c>
      <c r="U83" s="310">
        <f t="shared" si="19"/>
        <v>0</v>
      </c>
      <c r="V83" s="309" t="s">
        <v>19</v>
      </c>
      <c r="W83" s="311" t="str">
        <f t="shared" si="20"/>
        <v>0</v>
      </c>
      <c r="X83" s="233"/>
      <c r="Y83" s="233"/>
      <c r="Z83" s="234"/>
      <c r="AA83" s="234"/>
      <c r="AB83" s="234"/>
      <c r="AC83" s="234"/>
      <c r="AD83" s="234"/>
      <c r="AE83" s="234"/>
      <c r="AF83" s="234"/>
    </row>
    <row r="84" spans="1:32" s="2" customFormat="1" x14ac:dyDescent="0.3">
      <c r="A84" s="316" t="s">
        <v>259</v>
      </c>
      <c r="B84" s="315">
        <v>0</v>
      </c>
      <c r="C84" s="243">
        <v>0</v>
      </c>
      <c r="D84" s="307">
        <v>0</v>
      </c>
      <c r="E84" s="244">
        <v>0</v>
      </c>
      <c r="F84" s="243">
        <v>0</v>
      </c>
      <c r="G84" s="239">
        <f t="shared" si="14"/>
        <v>0</v>
      </c>
      <c r="H84" s="243">
        <v>0</v>
      </c>
      <c r="I84" s="307">
        <v>0</v>
      </c>
      <c r="J84" s="244">
        <v>0</v>
      </c>
      <c r="K84" s="244">
        <v>0</v>
      </c>
      <c r="L84" s="239">
        <f t="shared" si="15"/>
        <v>0</v>
      </c>
      <c r="M84" s="243">
        <v>0</v>
      </c>
      <c r="N84" s="307">
        <v>0</v>
      </c>
      <c r="O84" s="244">
        <v>0</v>
      </c>
      <c r="P84" s="243">
        <v>0</v>
      </c>
      <c r="Q84" s="239">
        <f t="shared" si="16"/>
        <v>0</v>
      </c>
      <c r="R84" s="308">
        <f t="shared" si="17"/>
        <v>0</v>
      </c>
      <c r="S84" s="309" t="s">
        <v>19</v>
      </c>
      <c r="T84" s="132">
        <f t="shared" si="18"/>
        <v>0</v>
      </c>
      <c r="U84" s="310">
        <f t="shared" si="19"/>
        <v>0</v>
      </c>
      <c r="V84" s="309" t="s">
        <v>19</v>
      </c>
      <c r="W84" s="311" t="str">
        <f t="shared" si="20"/>
        <v>0</v>
      </c>
      <c r="X84" s="233"/>
      <c r="Y84" s="233"/>
      <c r="Z84" s="234"/>
      <c r="AA84" s="234"/>
      <c r="AB84" s="234"/>
      <c r="AC84" s="234"/>
      <c r="AD84" s="234"/>
      <c r="AE84" s="234"/>
      <c r="AF84" s="234"/>
    </row>
    <row r="85" spans="1:32" s="2" customFormat="1" x14ac:dyDescent="0.3">
      <c r="A85" s="295" t="s">
        <v>260</v>
      </c>
      <c r="B85" s="315">
        <v>0</v>
      </c>
      <c r="C85" s="243">
        <v>0</v>
      </c>
      <c r="D85" s="307">
        <v>0</v>
      </c>
      <c r="E85" s="244">
        <v>0</v>
      </c>
      <c r="F85" s="243">
        <v>0</v>
      </c>
      <c r="G85" s="239">
        <f t="shared" si="14"/>
        <v>0</v>
      </c>
      <c r="H85" s="243">
        <v>0</v>
      </c>
      <c r="I85" s="307">
        <v>0</v>
      </c>
      <c r="J85" s="244">
        <v>0</v>
      </c>
      <c r="K85" s="244">
        <v>0</v>
      </c>
      <c r="L85" s="239">
        <f t="shared" si="15"/>
        <v>0</v>
      </c>
      <c r="M85" s="243">
        <v>0</v>
      </c>
      <c r="N85" s="307">
        <v>0</v>
      </c>
      <c r="O85" s="244">
        <v>0</v>
      </c>
      <c r="P85" s="243">
        <v>0</v>
      </c>
      <c r="Q85" s="239">
        <f t="shared" si="16"/>
        <v>0</v>
      </c>
      <c r="R85" s="308">
        <f t="shared" si="17"/>
        <v>0</v>
      </c>
      <c r="S85" s="309" t="s">
        <v>19</v>
      </c>
      <c r="T85" s="132">
        <f t="shared" si="18"/>
        <v>0</v>
      </c>
      <c r="U85" s="310">
        <f t="shared" si="19"/>
        <v>0</v>
      </c>
      <c r="V85" s="309" t="s">
        <v>19</v>
      </c>
      <c r="W85" s="311" t="str">
        <f t="shared" si="20"/>
        <v>0</v>
      </c>
      <c r="X85" s="233"/>
      <c r="Y85" s="233"/>
      <c r="Z85" s="234"/>
      <c r="AA85" s="234"/>
      <c r="AB85" s="234"/>
      <c r="AC85" s="234"/>
      <c r="AD85" s="234"/>
      <c r="AE85" s="234"/>
      <c r="AF85" s="234"/>
    </row>
    <row r="86" spans="1:32" s="2" customFormat="1" x14ac:dyDescent="0.3">
      <c r="A86" s="295" t="s">
        <v>261</v>
      </c>
      <c r="B86" s="315">
        <v>0</v>
      </c>
      <c r="C86" s="243">
        <v>0</v>
      </c>
      <c r="D86" s="307">
        <v>0</v>
      </c>
      <c r="E86" s="244">
        <v>0</v>
      </c>
      <c r="F86" s="243">
        <v>0</v>
      </c>
      <c r="G86" s="239">
        <f t="shared" si="14"/>
        <v>0</v>
      </c>
      <c r="H86" s="243">
        <v>0</v>
      </c>
      <c r="I86" s="307">
        <v>0</v>
      </c>
      <c r="J86" s="244">
        <v>0</v>
      </c>
      <c r="K86" s="244">
        <v>0</v>
      </c>
      <c r="L86" s="239">
        <f t="shared" si="15"/>
        <v>0</v>
      </c>
      <c r="M86" s="243">
        <v>0</v>
      </c>
      <c r="N86" s="307">
        <v>0</v>
      </c>
      <c r="O86" s="244">
        <v>0</v>
      </c>
      <c r="P86" s="243">
        <v>0</v>
      </c>
      <c r="Q86" s="239">
        <f t="shared" si="16"/>
        <v>0</v>
      </c>
      <c r="R86" s="308">
        <f t="shared" si="17"/>
        <v>0</v>
      </c>
      <c r="S86" s="309" t="s">
        <v>19</v>
      </c>
      <c r="T86" s="132">
        <f t="shared" si="18"/>
        <v>0</v>
      </c>
      <c r="U86" s="310">
        <f t="shared" si="19"/>
        <v>0</v>
      </c>
      <c r="V86" s="309" t="s">
        <v>19</v>
      </c>
      <c r="W86" s="311" t="str">
        <f t="shared" si="20"/>
        <v>0</v>
      </c>
      <c r="X86" s="233"/>
      <c r="Y86" s="233"/>
      <c r="Z86" s="234"/>
      <c r="AA86" s="234"/>
      <c r="AB86" s="234"/>
      <c r="AC86" s="234"/>
      <c r="AD86" s="234"/>
      <c r="AE86" s="234"/>
      <c r="AF86" s="234"/>
    </row>
    <row r="87" spans="1:32" s="2" customFormat="1" x14ac:dyDescent="0.3">
      <c r="A87" s="295" t="s">
        <v>262</v>
      </c>
      <c r="B87" s="315">
        <v>0</v>
      </c>
      <c r="C87" s="243">
        <v>0</v>
      </c>
      <c r="D87" s="307">
        <v>0</v>
      </c>
      <c r="E87" s="244">
        <v>0</v>
      </c>
      <c r="F87" s="243">
        <v>0</v>
      </c>
      <c r="G87" s="239">
        <f t="shared" si="14"/>
        <v>0</v>
      </c>
      <c r="H87" s="243">
        <v>0</v>
      </c>
      <c r="I87" s="307">
        <v>0</v>
      </c>
      <c r="J87" s="244">
        <v>0</v>
      </c>
      <c r="K87" s="244">
        <v>0</v>
      </c>
      <c r="L87" s="239">
        <f t="shared" si="15"/>
        <v>0</v>
      </c>
      <c r="M87" s="243">
        <v>0</v>
      </c>
      <c r="N87" s="307">
        <v>0</v>
      </c>
      <c r="O87" s="244">
        <v>0</v>
      </c>
      <c r="P87" s="243">
        <v>0</v>
      </c>
      <c r="Q87" s="239">
        <f t="shared" si="16"/>
        <v>0</v>
      </c>
      <c r="R87" s="308">
        <f t="shared" si="17"/>
        <v>0</v>
      </c>
      <c r="S87" s="309" t="s">
        <v>19</v>
      </c>
      <c r="T87" s="132">
        <f t="shared" si="18"/>
        <v>0</v>
      </c>
      <c r="U87" s="310">
        <f t="shared" si="19"/>
        <v>0</v>
      </c>
      <c r="V87" s="309" t="s">
        <v>19</v>
      </c>
      <c r="W87" s="311" t="str">
        <f t="shared" si="20"/>
        <v>0</v>
      </c>
      <c r="X87" s="233"/>
      <c r="Y87" s="233"/>
      <c r="Z87" s="234"/>
      <c r="AA87" s="234"/>
      <c r="AB87" s="234"/>
      <c r="AC87" s="234"/>
      <c r="AD87" s="234"/>
      <c r="AE87" s="234"/>
      <c r="AF87" s="234"/>
    </row>
    <row r="88" spans="1:32" s="2" customFormat="1" x14ac:dyDescent="0.3">
      <c r="A88" s="295" t="s">
        <v>263</v>
      </c>
      <c r="B88" s="315">
        <v>0</v>
      </c>
      <c r="C88" s="243">
        <v>0</v>
      </c>
      <c r="D88" s="307">
        <v>0</v>
      </c>
      <c r="E88" s="244">
        <v>0</v>
      </c>
      <c r="F88" s="243">
        <v>0</v>
      </c>
      <c r="G88" s="239">
        <f t="shared" si="14"/>
        <v>0</v>
      </c>
      <c r="H88" s="243">
        <v>0</v>
      </c>
      <c r="I88" s="307">
        <v>0</v>
      </c>
      <c r="J88" s="244">
        <v>0</v>
      </c>
      <c r="K88" s="244">
        <v>0</v>
      </c>
      <c r="L88" s="239">
        <f t="shared" si="15"/>
        <v>0</v>
      </c>
      <c r="M88" s="243">
        <v>0</v>
      </c>
      <c r="N88" s="307">
        <v>0</v>
      </c>
      <c r="O88" s="244">
        <v>0</v>
      </c>
      <c r="P88" s="243">
        <v>0</v>
      </c>
      <c r="Q88" s="239">
        <f t="shared" si="16"/>
        <v>0</v>
      </c>
      <c r="R88" s="308">
        <f t="shared" si="17"/>
        <v>0</v>
      </c>
      <c r="S88" s="309" t="s">
        <v>19</v>
      </c>
      <c r="T88" s="132">
        <f t="shared" si="18"/>
        <v>0</v>
      </c>
      <c r="U88" s="310">
        <f t="shared" si="19"/>
        <v>0</v>
      </c>
      <c r="V88" s="309" t="s">
        <v>19</v>
      </c>
      <c r="W88" s="311" t="str">
        <f t="shared" si="20"/>
        <v>0</v>
      </c>
      <c r="X88" s="233"/>
      <c r="Y88" s="233"/>
      <c r="Z88" s="234"/>
      <c r="AA88" s="234"/>
      <c r="AB88" s="234"/>
      <c r="AC88" s="234"/>
      <c r="AD88" s="234"/>
      <c r="AE88" s="234"/>
      <c r="AF88" s="234"/>
    </row>
    <row r="89" spans="1:32" s="2" customFormat="1" x14ac:dyDescent="0.3">
      <c r="A89" s="295" t="s">
        <v>264</v>
      </c>
      <c r="B89" s="315">
        <v>0</v>
      </c>
      <c r="C89" s="243">
        <v>0</v>
      </c>
      <c r="D89" s="307">
        <v>0</v>
      </c>
      <c r="E89" s="244">
        <v>0</v>
      </c>
      <c r="F89" s="243">
        <v>0</v>
      </c>
      <c r="G89" s="239">
        <f t="shared" si="14"/>
        <v>0</v>
      </c>
      <c r="H89" s="243">
        <v>0</v>
      </c>
      <c r="I89" s="307">
        <v>0</v>
      </c>
      <c r="J89" s="244">
        <v>0</v>
      </c>
      <c r="K89" s="244">
        <v>0</v>
      </c>
      <c r="L89" s="239">
        <f t="shared" si="15"/>
        <v>0</v>
      </c>
      <c r="M89" s="243">
        <v>0</v>
      </c>
      <c r="N89" s="307">
        <v>0</v>
      </c>
      <c r="O89" s="244">
        <v>0</v>
      </c>
      <c r="P89" s="243">
        <v>0</v>
      </c>
      <c r="Q89" s="239">
        <f t="shared" si="16"/>
        <v>0</v>
      </c>
      <c r="R89" s="308">
        <f t="shared" si="17"/>
        <v>0</v>
      </c>
      <c r="S89" s="309" t="s">
        <v>19</v>
      </c>
      <c r="T89" s="132">
        <f t="shared" si="18"/>
        <v>0</v>
      </c>
      <c r="U89" s="310">
        <f t="shared" si="19"/>
        <v>0</v>
      </c>
      <c r="V89" s="309" t="s">
        <v>19</v>
      </c>
      <c r="W89" s="311" t="str">
        <f t="shared" si="20"/>
        <v>0</v>
      </c>
      <c r="X89" s="233"/>
      <c r="Y89" s="233"/>
      <c r="Z89" s="234"/>
      <c r="AA89" s="234"/>
      <c r="AB89" s="234"/>
      <c r="AC89" s="234"/>
      <c r="AD89" s="234"/>
      <c r="AE89" s="234"/>
      <c r="AF89" s="234"/>
    </row>
    <row r="90" spans="1:32" s="2" customFormat="1" x14ac:dyDescent="0.3">
      <c r="A90" s="295" t="s">
        <v>82</v>
      </c>
      <c r="B90" s="296" t="s">
        <v>265</v>
      </c>
      <c r="C90" s="297">
        <f t="shared" ref="C90:Q90" si="21">SUM(C91:C130)</f>
        <v>48.06</v>
      </c>
      <c r="D90" s="298">
        <f t="shared" si="21"/>
        <v>0</v>
      </c>
      <c r="E90" s="298">
        <f t="shared" si="21"/>
        <v>0</v>
      </c>
      <c r="F90" s="299">
        <f t="shared" si="21"/>
        <v>0</v>
      </c>
      <c r="G90" s="297">
        <f t="shared" si="21"/>
        <v>0</v>
      </c>
      <c r="H90" s="297">
        <f t="shared" si="21"/>
        <v>44.339999999999989</v>
      </c>
      <c r="I90" s="298">
        <f t="shared" si="21"/>
        <v>0</v>
      </c>
      <c r="J90" s="298">
        <f t="shared" si="21"/>
        <v>31.5</v>
      </c>
      <c r="K90" s="299">
        <f t="shared" si="21"/>
        <v>0</v>
      </c>
      <c r="L90" s="297">
        <f t="shared" si="21"/>
        <v>31.5</v>
      </c>
      <c r="M90" s="297">
        <f t="shared" si="21"/>
        <v>44.339999999999989</v>
      </c>
      <c r="N90" s="298">
        <f t="shared" si="21"/>
        <v>0</v>
      </c>
      <c r="O90" s="298">
        <f t="shared" si="21"/>
        <v>0</v>
      </c>
      <c r="P90" s="299">
        <f t="shared" si="21"/>
        <v>0</v>
      </c>
      <c r="Q90" s="297">
        <f t="shared" si="21"/>
        <v>0</v>
      </c>
      <c r="R90" s="300">
        <f>SUM(R91:R130)</f>
        <v>136.74000000000004</v>
      </c>
      <c r="S90" s="301" t="s">
        <v>19</v>
      </c>
      <c r="T90" s="302">
        <f>SUM(T91:T130)</f>
        <v>31.5</v>
      </c>
      <c r="U90" s="303">
        <f>SUM(U91:U130)</f>
        <v>31.5</v>
      </c>
      <c r="V90" s="301" t="s">
        <v>19</v>
      </c>
      <c r="W90" s="304">
        <f>IFERROR(T90/R90,"0")</f>
        <v>0.23036419482229042</v>
      </c>
      <c r="X90" s="233"/>
      <c r="Y90" s="233"/>
      <c r="Z90" s="234"/>
      <c r="AA90" s="234"/>
      <c r="AB90" s="234"/>
      <c r="AC90" s="234"/>
      <c r="AD90" s="234"/>
      <c r="AE90" s="234"/>
      <c r="AF90" s="234"/>
    </row>
    <row r="91" spans="1:32" s="2" customFormat="1" x14ac:dyDescent="0.3">
      <c r="A91" s="295" t="s">
        <v>84</v>
      </c>
      <c r="B91" s="762" t="s">
        <v>581</v>
      </c>
      <c r="C91" s="754">
        <v>2.2400000000000002</v>
      </c>
      <c r="D91" s="767">
        <v>0</v>
      </c>
      <c r="E91" s="761">
        <v>0</v>
      </c>
      <c r="F91" s="761">
        <v>0</v>
      </c>
      <c r="G91" s="239">
        <f>D91+E91-F91</f>
        <v>0</v>
      </c>
      <c r="H91" s="754">
        <v>2.2400000000000002</v>
      </c>
      <c r="I91" s="307">
        <v>0</v>
      </c>
      <c r="J91" s="761">
        <v>0.35</v>
      </c>
      <c r="K91" s="244">
        <v>0</v>
      </c>
      <c r="L91" s="239">
        <f t="shared" ref="L91:L130" si="22">I91+J91-K91</f>
        <v>0.35</v>
      </c>
      <c r="M91" s="754">
        <v>2.2400000000000002</v>
      </c>
      <c r="N91" s="307">
        <v>0</v>
      </c>
      <c r="O91" s="307">
        <v>0</v>
      </c>
      <c r="P91" s="244">
        <v>0</v>
      </c>
      <c r="Q91" s="239">
        <f t="shared" ref="Q91:Q130" si="23">N91+O91-P91</f>
        <v>0</v>
      </c>
      <c r="R91" s="308">
        <f>SUM(C91,H91,M91)</f>
        <v>6.7200000000000006</v>
      </c>
      <c r="S91" s="309" t="s">
        <v>19</v>
      </c>
      <c r="T91" s="132">
        <f>SUM(E91,J91,O91)</f>
        <v>0.35</v>
      </c>
      <c r="U91" s="310">
        <f>SUM(G91,L91,Q91)</f>
        <v>0.35</v>
      </c>
      <c r="V91" s="309" t="s">
        <v>19</v>
      </c>
      <c r="W91" s="311">
        <f t="shared" ref="W91:W130" si="24">IFERROR(T91/R91,"0")</f>
        <v>5.2083333333333322E-2</v>
      </c>
      <c r="X91" s="233"/>
      <c r="Y91" s="233"/>
      <c r="Z91" s="234"/>
      <c r="AA91" s="234"/>
      <c r="AB91" s="234"/>
      <c r="AC91" s="234"/>
      <c r="AD91" s="234"/>
      <c r="AE91" s="234"/>
      <c r="AF91" s="234"/>
    </row>
    <row r="92" spans="1:32" s="2" customFormat="1" x14ac:dyDescent="0.3">
      <c r="A92" s="295" t="s">
        <v>85</v>
      </c>
      <c r="B92" s="763" t="s">
        <v>582</v>
      </c>
      <c r="C92" s="754">
        <v>21.8</v>
      </c>
      <c r="D92" s="767">
        <v>0</v>
      </c>
      <c r="E92" s="761">
        <v>0</v>
      </c>
      <c r="F92" s="761">
        <v>0</v>
      </c>
      <c r="G92" s="239">
        <f t="shared" ref="G92:G130" si="25">D92+E92-F92</f>
        <v>0</v>
      </c>
      <c r="H92" s="754">
        <v>21.7</v>
      </c>
      <c r="I92" s="307">
        <v>0</v>
      </c>
      <c r="J92" s="761">
        <v>20.978999999999999</v>
      </c>
      <c r="K92" s="244">
        <v>0</v>
      </c>
      <c r="L92" s="239">
        <f t="shared" si="22"/>
        <v>20.978999999999999</v>
      </c>
      <c r="M92" s="754">
        <v>21.7</v>
      </c>
      <c r="N92" s="307">
        <v>0</v>
      </c>
      <c r="O92" s="307">
        <v>0</v>
      </c>
      <c r="P92" s="244">
        <v>0</v>
      </c>
      <c r="Q92" s="239">
        <f t="shared" si="23"/>
        <v>0</v>
      </c>
      <c r="R92" s="308">
        <f t="shared" ref="R92:R130" si="26">SUM(C92,H92,M92)</f>
        <v>65.2</v>
      </c>
      <c r="S92" s="309" t="s">
        <v>19</v>
      </c>
      <c r="T92" s="132">
        <f t="shared" ref="T92:T130" si="27">SUM(E92,J92,O92)</f>
        <v>20.978999999999999</v>
      </c>
      <c r="U92" s="310">
        <f t="shared" ref="U92:U130" si="28">SUM(G92,L92,Q92)</f>
        <v>20.978999999999999</v>
      </c>
      <c r="V92" s="309" t="s">
        <v>19</v>
      </c>
      <c r="W92" s="311">
        <f t="shared" si="24"/>
        <v>0.32176380368098156</v>
      </c>
      <c r="X92" s="233"/>
      <c r="Y92" s="233"/>
      <c r="Z92" s="234"/>
      <c r="AA92" s="234"/>
      <c r="AB92" s="234"/>
      <c r="AC92" s="234"/>
      <c r="AD92" s="234"/>
      <c r="AE92" s="234"/>
      <c r="AF92" s="234"/>
    </row>
    <row r="93" spans="1:32" s="2" customFormat="1" x14ac:dyDescent="0.3">
      <c r="A93" s="295" t="s">
        <v>266</v>
      </c>
      <c r="B93" s="762" t="s">
        <v>583</v>
      </c>
      <c r="C93" s="754">
        <v>12.7</v>
      </c>
      <c r="D93" s="767">
        <v>0</v>
      </c>
      <c r="E93" s="761">
        <v>0</v>
      </c>
      <c r="F93" s="761">
        <v>0</v>
      </c>
      <c r="G93" s="239">
        <f>D93+E93-F93</f>
        <v>0</v>
      </c>
      <c r="H93" s="754">
        <v>6.2</v>
      </c>
      <c r="I93" s="307">
        <v>0</v>
      </c>
      <c r="J93" s="761">
        <v>1.7589999999999999</v>
      </c>
      <c r="K93" s="244">
        <v>0</v>
      </c>
      <c r="L93" s="239">
        <f t="shared" si="22"/>
        <v>1.7589999999999999</v>
      </c>
      <c r="M93" s="754">
        <v>6.2</v>
      </c>
      <c r="N93" s="307">
        <v>0</v>
      </c>
      <c r="O93" s="307">
        <v>0</v>
      </c>
      <c r="P93" s="244">
        <v>0</v>
      </c>
      <c r="Q93" s="239">
        <f t="shared" si="23"/>
        <v>0</v>
      </c>
      <c r="R93" s="308">
        <f t="shared" si="26"/>
        <v>25.099999999999998</v>
      </c>
      <c r="S93" s="309" t="s">
        <v>19</v>
      </c>
      <c r="T93" s="132">
        <f t="shared" si="27"/>
        <v>1.7589999999999999</v>
      </c>
      <c r="U93" s="310">
        <f t="shared" si="28"/>
        <v>1.7589999999999999</v>
      </c>
      <c r="V93" s="309" t="s">
        <v>19</v>
      </c>
      <c r="W93" s="311">
        <f t="shared" si="24"/>
        <v>7.0079681274900399E-2</v>
      </c>
      <c r="X93" s="233"/>
      <c r="Y93" s="233"/>
      <c r="Z93" s="234"/>
      <c r="AA93" s="234"/>
      <c r="AB93" s="234"/>
      <c r="AC93" s="234"/>
      <c r="AD93" s="234"/>
      <c r="AE93" s="234"/>
      <c r="AF93" s="234"/>
    </row>
    <row r="94" spans="1:32" s="2" customFormat="1" x14ac:dyDescent="0.3">
      <c r="A94" s="295" t="s">
        <v>267</v>
      </c>
      <c r="B94" s="764" t="s">
        <v>584</v>
      </c>
      <c r="C94" s="754">
        <v>0.95</v>
      </c>
      <c r="D94" s="767">
        <v>0</v>
      </c>
      <c r="E94" s="761">
        <v>0</v>
      </c>
      <c r="F94" s="761">
        <v>0</v>
      </c>
      <c r="G94" s="239">
        <f t="shared" si="25"/>
        <v>0</v>
      </c>
      <c r="H94" s="754">
        <v>0.85</v>
      </c>
      <c r="I94" s="307">
        <v>0</v>
      </c>
      <c r="J94" s="761">
        <v>0.65</v>
      </c>
      <c r="K94" s="244">
        <v>0</v>
      </c>
      <c r="L94" s="239">
        <f t="shared" si="22"/>
        <v>0.65</v>
      </c>
      <c r="M94" s="754">
        <v>0.85</v>
      </c>
      <c r="N94" s="307">
        <v>0</v>
      </c>
      <c r="O94" s="307">
        <v>0</v>
      </c>
      <c r="P94" s="244">
        <v>0</v>
      </c>
      <c r="Q94" s="239">
        <f t="shared" si="23"/>
        <v>0</v>
      </c>
      <c r="R94" s="308">
        <f t="shared" si="26"/>
        <v>2.65</v>
      </c>
      <c r="S94" s="309" t="s">
        <v>19</v>
      </c>
      <c r="T94" s="132">
        <f t="shared" si="27"/>
        <v>0.65</v>
      </c>
      <c r="U94" s="310">
        <f t="shared" si="28"/>
        <v>0.65</v>
      </c>
      <c r="V94" s="309" t="s">
        <v>19</v>
      </c>
      <c r="W94" s="311">
        <f t="shared" si="24"/>
        <v>0.24528301886792456</v>
      </c>
      <c r="X94" s="233"/>
      <c r="Y94" s="233"/>
      <c r="Z94" s="234"/>
      <c r="AA94" s="234"/>
      <c r="AB94" s="234"/>
      <c r="AC94" s="234"/>
      <c r="AD94" s="234"/>
      <c r="AE94" s="234"/>
      <c r="AF94" s="234"/>
    </row>
    <row r="95" spans="1:32" s="2" customFormat="1" x14ac:dyDescent="0.3">
      <c r="A95" s="295" t="s">
        <v>268</v>
      </c>
      <c r="B95" s="764" t="s">
        <v>585</v>
      </c>
      <c r="C95" s="754">
        <v>7.2</v>
      </c>
      <c r="D95" s="767">
        <v>0</v>
      </c>
      <c r="E95" s="761">
        <v>0</v>
      </c>
      <c r="F95" s="761">
        <v>0</v>
      </c>
      <c r="G95" s="239">
        <f t="shared" si="25"/>
        <v>0</v>
      </c>
      <c r="H95" s="754">
        <v>7.45</v>
      </c>
      <c r="I95" s="307">
        <v>0</v>
      </c>
      <c r="J95" s="761">
        <v>5.9370000000000003</v>
      </c>
      <c r="K95" s="244">
        <v>0</v>
      </c>
      <c r="L95" s="239">
        <f t="shared" si="22"/>
        <v>5.9370000000000003</v>
      </c>
      <c r="M95" s="754">
        <v>7.45</v>
      </c>
      <c r="N95" s="307">
        <v>0</v>
      </c>
      <c r="O95" s="307">
        <v>0</v>
      </c>
      <c r="P95" s="244">
        <v>0</v>
      </c>
      <c r="Q95" s="239">
        <f t="shared" si="23"/>
        <v>0</v>
      </c>
      <c r="R95" s="308">
        <f t="shared" si="26"/>
        <v>22.1</v>
      </c>
      <c r="S95" s="309" t="s">
        <v>19</v>
      </c>
      <c r="T95" s="132">
        <f t="shared" si="27"/>
        <v>5.9370000000000003</v>
      </c>
      <c r="U95" s="310">
        <f t="shared" si="28"/>
        <v>5.9370000000000003</v>
      </c>
      <c r="V95" s="309" t="s">
        <v>19</v>
      </c>
      <c r="W95" s="311">
        <f t="shared" si="24"/>
        <v>0.26864253393665161</v>
      </c>
      <c r="X95" s="233"/>
      <c r="Y95" s="233"/>
      <c r="Z95" s="234"/>
      <c r="AA95" s="234"/>
      <c r="AB95" s="234"/>
      <c r="AC95" s="234"/>
      <c r="AD95" s="234"/>
      <c r="AE95" s="234"/>
      <c r="AF95" s="234"/>
    </row>
    <row r="96" spans="1:32" s="2" customFormat="1" x14ac:dyDescent="0.3">
      <c r="A96" s="295" t="s">
        <v>269</v>
      </c>
      <c r="B96" s="764" t="s">
        <v>586</v>
      </c>
      <c r="C96" s="754">
        <v>1.1499999999999999</v>
      </c>
      <c r="D96" s="767">
        <v>0</v>
      </c>
      <c r="E96" s="761">
        <v>0</v>
      </c>
      <c r="F96" s="761">
        <v>0</v>
      </c>
      <c r="G96" s="239">
        <f t="shared" si="25"/>
        <v>0</v>
      </c>
      <c r="H96" s="754">
        <v>1.1499999999999999</v>
      </c>
      <c r="I96" s="307">
        <v>0</v>
      </c>
      <c r="J96" s="761">
        <v>0</v>
      </c>
      <c r="K96" s="244">
        <v>0</v>
      </c>
      <c r="L96" s="239">
        <f t="shared" si="22"/>
        <v>0</v>
      </c>
      <c r="M96" s="754">
        <v>1.1499999999999999</v>
      </c>
      <c r="N96" s="307">
        <v>0</v>
      </c>
      <c r="O96" s="307">
        <v>0</v>
      </c>
      <c r="P96" s="244">
        <v>0</v>
      </c>
      <c r="Q96" s="239">
        <f t="shared" si="23"/>
        <v>0</v>
      </c>
      <c r="R96" s="308">
        <f t="shared" si="26"/>
        <v>3.4499999999999997</v>
      </c>
      <c r="S96" s="309" t="s">
        <v>19</v>
      </c>
      <c r="T96" s="132">
        <f t="shared" si="27"/>
        <v>0</v>
      </c>
      <c r="U96" s="310">
        <f t="shared" si="28"/>
        <v>0</v>
      </c>
      <c r="V96" s="309" t="s">
        <v>19</v>
      </c>
      <c r="W96" s="311">
        <f t="shared" si="24"/>
        <v>0</v>
      </c>
      <c r="X96" s="233"/>
      <c r="Y96" s="233"/>
      <c r="Z96" s="234"/>
      <c r="AA96" s="234"/>
      <c r="AB96" s="234"/>
      <c r="AC96" s="234"/>
      <c r="AD96" s="234"/>
      <c r="AE96" s="234"/>
      <c r="AF96" s="234"/>
    </row>
    <row r="97" spans="1:32" s="2" customFormat="1" x14ac:dyDescent="0.3">
      <c r="A97" s="295" t="s">
        <v>270</v>
      </c>
      <c r="B97" s="765" t="s">
        <v>587</v>
      </c>
      <c r="C97" s="754">
        <v>0</v>
      </c>
      <c r="D97" s="767">
        <v>0</v>
      </c>
      <c r="E97" s="761">
        <v>0</v>
      </c>
      <c r="F97" s="761">
        <v>0</v>
      </c>
      <c r="G97" s="239">
        <f t="shared" si="25"/>
        <v>0</v>
      </c>
      <c r="H97" s="754">
        <v>1.8</v>
      </c>
      <c r="I97" s="307">
        <v>0</v>
      </c>
      <c r="J97" s="761">
        <v>1.675</v>
      </c>
      <c r="K97" s="244">
        <v>0</v>
      </c>
      <c r="L97" s="239">
        <f t="shared" si="22"/>
        <v>1.675</v>
      </c>
      <c r="M97" s="754">
        <v>1.8</v>
      </c>
      <c r="N97" s="307">
        <v>0</v>
      </c>
      <c r="O97" s="307">
        <v>0</v>
      </c>
      <c r="P97" s="244">
        <v>0</v>
      </c>
      <c r="Q97" s="239">
        <f t="shared" si="23"/>
        <v>0</v>
      </c>
      <c r="R97" s="308">
        <f t="shared" si="26"/>
        <v>3.6</v>
      </c>
      <c r="S97" s="309" t="s">
        <v>19</v>
      </c>
      <c r="T97" s="132">
        <f t="shared" si="27"/>
        <v>1.675</v>
      </c>
      <c r="U97" s="310">
        <f t="shared" si="28"/>
        <v>1.675</v>
      </c>
      <c r="V97" s="309" t="s">
        <v>19</v>
      </c>
      <c r="W97" s="311">
        <f t="shared" si="24"/>
        <v>0.46527777777777779</v>
      </c>
      <c r="X97" s="233"/>
      <c r="Y97" s="233"/>
      <c r="Z97" s="234"/>
      <c r="AA97" s="234"/>
      <c r="AB97" s="234"/>
      <c r="AC97" s="234"/>
      <c r="AD97" s="234"/>
      <c r="AE97" s="234"/>
      <c r="AF97" s="234"/>
    </row>
    <row r="98" spans="1:32" s="2" customFormat="1" x14ac:dyDescent="0.3">
      <c r="A98" s="295" t="s">
        <v>271</v>
      </c>
      <c r="B98" s="766" t="s">
        <v>588</v>
      </c>
      <c r="C98" s="754">
        <v>0.85</v>
      </c>
      <c r="D98" s="767">
        <v>0</v>
      </c>
      <c r="E98" s="761">
        <v>0</v>
      </c>
      <c r="F98" s="761">
        <v>0</v>
      </c>
      <c r="G98" s="239">
        <f t="shared" si="25"/>
        <v>0</v>
      </c>
      <c r="H98" s="754">
        <v>0.9</v>
      </c>
      <c r="I98" s="307">
        <v>0</v>
      </c>
      <c r="J98" s="761">
        <v>0</v>
      </c>
      <c r="K98" s="244">
        <v>0</v>
      </c>
      <c r="L98" s="239">
        <f t="shared" si="22"/>
        <v>0</v>
      </c>
      <c r="M98" s="754">
        <v>0.9</v>
      </c>
      <c r="N98" s="307">
        <v>0</v>
      </c>
      <c r="O98" s="307">
        <v>0</v>
      </c>
      <c r="P98" s="244">
        <v>0</v>
      </c>
      <c r="Q98" s="239">
        <f t="shared" si="23"/>
        <v>0</v>
      </c>
      <c r="R98" s="308">
        <f t="shared" si="26"/>
        <v>2.65</v>
      </c>
      <c r="S98" s="309" t="s">
        <v>19</v>
      </c>
      <c r="T98" s="132">
        <f t="shared" si="27"/>
        <v>0</v>
      </c>
      <c r="U98" s="310">
        <f t="shared" si="28"/>
        <v>0</v>
      </c>
      <c r="V98" s="309" t="s">
        <v>19</v>
      </c>
      <c r="W98" s="311">
        <f t="shared" si="24"/>
        <v>0</v>
      </c>
      <c r="X98" s="233"/>
      <c r="Y98" s="233"/>
      <c r="Z98" s="234"/>
      <c r="AA98" s="234"/>
      <c r="AB98" s="234"/>
      <c r="AC98" s="234"/>
      <c r="AD98" s="234"/>
      <c r="AE98" s="234"/>
      <c r="AF98" s="234"/>
    </row>
    <row r="99" spans="1:32" s="2" customFormat="1" x14ac:dyDescent="0.3">
      <c r="A99" s="295" t="s">
        <v>272</v>
      </c>
      <c r="B99" s="766" t="s">
        <v>589</v>
      </c>
      <c r="C99" s="754">
        <v>0.22</v>
      </c>
      <c r="D99" s="767">
        <v>0</v>
      </c>
      <c r="E99" s="761">
        <v>0</v>
      </c>
      <c r="F99" s="761">
        <v>0</v>
      </c>
      <c r="G99" s="239">
        <f t="shared" si="25"/>
        <v>0</v>
      </c>
      <c r="H99" s="754">
        <v>0.6</v>
      </c>
      <c r="I99" s="307">
        <v>0</v>
      </c>
      <c r="J99" s="761">
        <v>0</v>
      </c>
      <c r="K99" s="244">
        <v>0</v>
      </c>
      <c r="L99" s="239">
        <f t="shared" si="22"/>
        <v>0</v>
      </c>
      <c r="M99" s="754">
        <v>0.6</v>
      </c>
      <c r="N99" s="307">
        <v>0</v>
      </c>
      <c r="O99" s="307">
        <v>0</v>
      </c>
      <c r="P99" s="244">
        <v>0</v>
      </c>
      <c r="Q99" s="239">
        <f t="shared" si="23"/>
        <v>0</v>
      </c>
      <c r="R99" s="308">
        <f t="shared" si="26"/>
        <v>1.42</v>
      </c>
      <c r="S99" s="309" t="s">
        <v>19</v>
      </c>
      <c r="T99" s="132">
        <f t="shared" si="27"/>
        <v>0</v>
      </c>
      <c r="U99" s="310">
        <f t="shared" si="28"/>
        <v>0</v>
      </c>
      <c r="V99" s="309" t="s">
        <v>19</v>
      </c>
      <c r="W99" s="311">
        <f t="shared" si="24"/>
        <v>0</v>
      </c>
      <c r="X99" s="233"/>
      <c r="Y99" s="233"/>
      <c r="Z99" s="234"/>
      <c r="AA99" s="234"/>
      <c r="AB99" s="234"/>
      <c r="AC99" s="234"/>
      <c r="AD99" s="234"/>
      <c r="AE99" s="234"/>
      <c r="AF99" s="234"/>
    </row>
    <row r="100" spans="1:32" s="2" customFormat="1" x14ac:dyDescent="0.3">
      <c r="A100" s="295" t="s">
        <v>273</v>
      </c>
      <c r="B100" s="762" t="s">
        <v>590</v>
      </c>
      <c r="C100" s="754">
        <v>0.45</v>
      </c>
      <c r="D100" s="767">
        <v>0</v>
      </c>
      <c r="E100" s="761">
        <v>0</v>
      </c>
      <c r="F100" s="761">
        <v>0</v>
      </c>
      <c r="G100" s="239">
        <f t="shared" si="25"/>
        <v>0</v>
      </c>
      <c r="H100" s="754">
        <v>0.55000000000000004</v>
      </c>
      <c r="I100" s="307">
        <v>0</v>
      </c>
      <c r="J100" s="761">
        <v>0.15</v>
      </c>
      <c r="K100" s="244">
        <v>0</v>
      </c>
      <c r="L100" s="239">
        <f t="shared" si="22"/>
        <v>0.15</v>
      </c>
      <c r="M100" s="754">
        <v>0.55000000000000004</v>
      </c>
      <c r="N100" s="307">
        <v>0</v>
      </c>
      <c r="O100" s="307">
        <v>0</v>
      </c>
      <c r="P100" s="244">
        <v>0</v>
      </c>
      <c r="Q100" s="239">
        <f t="shared" si="23"/>
        <v>0</v>
      </c>
      <c r="R100" s="308">
        <f t="shared" si="26"/>
        <v>1.55</v>
      </c>
      <c r="S100" s="309" t="s">
        <v>19</v>
      </c>
      <c r="T100" s="132">
        <f t="shared" si="27"/>
        <v>0.15</v>
      </c>
      <c r="U100" s="310">
        <f t="shared" si="28"/>
        <v>0.15</v>
      </c>
      <c r="V100" s="309" t="s">
        <v>19</v>
      </c>
      <c r="W100" s="311">
        <f t="shared" si="24"/>
        <v>9.6774193548387094E-2</v>
      </c>
      <c r="X100" s="233"/>
      <c r="Y100" s="233"/>
      <c r="Z100" s="234"/>
      <c r="AA100" s="234"/>
      <c r="AB100" s="234"/>
      <c r="AC100" s="234"/>
      <c r="AD100" s="234"/>
      <c r="AE100" s="234"/>
      <c r="AF100" s="234"/>
    </row>
    <row r="101" spans="1:32" s="2" customFormat="1" x14ac:dyDescent="0.3">
      <c r="A101" s="295" t="s">
        <v>274</v>
      </c>
      <c r="B101" s="762" t="s">
        <v>591</v>
      </c>
      <c r="C101" s="754">
        <v>0.5</v>
      </c>
      <c r="D101" s="767">
        <v>0</v>
      </c>
      <c r="E101" s="761">
        <v>0</v>
      </c>
      <c r="F101" s="761">
        <v>0</v>
      </c>
      <c r="G101" s="239">
        <f t="shared" si="25"/>
        <v>0</v>
      </c>
      <c r="H101" s="754">
        <v>0.9</v>
      </c>
      <c r="I101" s="307">
        <v>0</v>
      </c>
      <c r="J101" s="244">
        <v>0</v>
      </c>
      <c r="K101" s="244">
        <v>0</v>
      </c>
      <c r="L101" s="239">
        <f t="shared" si="22"/>
        <v>0</v>
      </c>
      <c r="M101" s="754">
        <v>0.9</v>
      </c>
      <c r="N101" s="307">
        <v>0</v>
      </c>
      <c r="O101" s="307">
        <v>0</v>
      </c>
      <c r="P101" s="244">
        <v>0</v>
      </c>
      <c r="Q101" s="239">
        <f t="shared" si="23"/>
        <v>0</v>
      </c>
      <c r="R101" s="308">
        <f t="shared" si="26"/>
        <v>2.2999999999999998</v>
      </c>
      <c r="S101" s="309" t="s">
        <v>19</v>
      </c>
      <c r="T101" s="132">
        <f t="shared" si="27"/>
        <v>0</v>
      </c>
      <c r="U101" s="310">
        <f t="shared" si="28"/>
        <v>0</v>
      </c>
      <c r="V101" s="309" t="s">
        <v>19</v>
      </c>
      <c r="W101" s="311">
        <f t="shared" si="24"/>
        <v>0</v>
      </c>
      <c r="X101" s="233"/>
      <c r="Y101" s="233"/>
      <c r="Z101" s="234"/>
      <c r="AA101" s="234"/>
      <c r="AB101" s="234"/>
      <c r="AC101" s="234"/>
      <c r="AD101" s="234"/>
      <c r="AE101" s="234"/>
      <c r="AF101" s="234"/>
    </row>
    <row r="102" spans="1:32" s="2" customFormat="1" x14ac:dyDescent="0.3">
      <c r="A102" s="295" t="s">
        <v>275</v>
      </c>
      <c r="B102" s="306">
        <v>0</v>
      </c>
      <c r="C102" s="243">
        <v>0</v>
      </c>
      <c r="D102" s="307">
        <v>0</v>
      </c>
      <c r="E102" s="244">
        <v>0</v>
      </c>
      <c r="F102" s="243">
        <v>0</v>
      </c>
      <c r="G102" s="239">
        <f t="shared" si="25"/>
        <v>0</v>
      </c>
      <c r="H102" s="243">
        <v>0</v>
      </c>
      <c r="I102" s="307">
        <v>0</v>
      </c>
      <c r="J102" s="244">
        <v>0</v>
      </c>
      <c r="K102" s="244">
        <v>0</v>
      </c>
      <c r="L102" s="239">
        <f t="shared" si="22"/>
        <v>0</v>
      </c>
      <c r="M102" s="243">
        <v>0</v>
      </c>
      <c r="N102" s="307">
        <v>0</v>
      </c>
      <c r="O102" s="244">
        <v>0</v>
      </c>
      <c r="P102" s="244">
        <v>0</v>
      </c>
      <c r="Q102" s="239">
        <f t="shared" si="23"/>
        <v>0</v>
      </c>
      <c r="R102" s="308">
        <f t="shared" si="26"/>
        <v>0</v>
      </c>
      <c r="S102" s="309" t="s">
        <v>19</v>
      </c>
      <c r="T102" s="132">
        <f t="shared" si="27"/>
        <v>0</v>
      </c>
      <c r="U102" s="310">
        <f t="shared" si="28"/>
        <v>0</v>
      </c>
      <c r="V102" s="309" t="s">
        <v>19</v>
      </c>
      <c r="W102" s="311" t="str">
        <f t="shared" si="24"/>
        <v>0</v>
      </c>
      <c r="X102" s="233"/>
      <c r="Y102" s="233"/>
      <c r="Z102" s="234"/>
      <c r="AA102" s="234"/>
      <c r="AB102" s="234"/>
      <c r="AC102" s="234"/>
      <c r="AD102" s="234"/>
      <c r="AE102" s="234"/>
      <c r="AF102" s="234"/>
    </row>
    <row r="103" spans="1:32" s="2" customFormat="1" x14ac:dyDescent="0.3">
      <c r="A103" s="295" t="s">
        <v>276</v>
      </c>
      <c r="B103" s="306">
        <v>0</v>
      </c>
      <c r="C103" s="243">
        <v>0</v>
      </c>
      <c r="D103" s="307">
        <v>0</v>
      </c>
      <c r="E103" s="244">
        <v>0</v>
      </c>
      <c r="F103" s="243">
        <v>0</v>
      </c>
      <c r="G103" s="239">
        <f t="shared" si="25"/>
        <v>0</v>
      </c>
      <c r="H103" s="243">
        <v>0</v>
      </c>
      <c r="I103" s="307">
        <v>0</v>
      </c>
      <c r="J103" s="244">
        <v>0</v>
      </c>
      <c r="K103" s="244">
        <v>0</v>
      </c>
      <c r="L103" s="239">
        <f t="shared" si="22"/>
        <v>0</v>
      </c>
      <c r="M103" s="243">
        <v>0</v>
      </c>
      <c r="N103" s="307">
        <v>0</v>
      </c>
      <c r="O103" s="244">
        <v>0</v>
      </c>
      <c r="P103" s="244">
        <v>0</v>
      </c>
      <c r="Q103" s="239">
        <f t="shared" si="23"/>
        <v>0</v>
      </c>
      <c r="R103" s="308">
        <f t="shared" si="26"/>
        <v>0</v>
      </c>
      <c r="S103" s="309" t="s">
        <v>19</v>
      </c>
      <c r="T103" s="132">
        <f t="shared" si="27"/>
        <v>0</v>
      </c>
      <c r="U103" s="310">
        <f t="shared" si="28"/>
        <v>0</v>
      </c>
      <c r="V103" s="309" t="s">
        <v>19</v>
      </c>
      <c r="W103" s="311" t="str">
        <f t="shared" si="24"/>
        <v>0</v>
      </c>
      <c r="X103" s="233"/>
      <c r="Y103" s="233"/>
      <c r="Z103" s="234"/>
      <c r="AA103" s="234"/>
      <c r="AB103" s="234"/>
      <c r="AC103" s="234"/>
      <c r="AD103" s="234"/>
      <c r="AE103" s="234"/>
      <c r="AF103" s="234"/>
    </row>
    <row r="104" spans="1:32" s="2" customFormat="1" x14ac:dyDescent="0.3">
      <c r="A104" s="295" t="s">
        <v>277</v>
      </c>
      <c r="B104" s="306">
        <v>0</v>
      </c>
      <c r="C104" s="243">
        <v>0</v>
      </c>
      <c r="D104" s="307">
        <v>0</v>
      </c>
      <c r="E104" s="244">
        <v>0</v>
      </c>
      <c r="F104" s="243">
        <v>0</v>
      </c>
      <c r="G104" s="239">
        <f t="shared" si="25"/>
        <v>0</v>
      </c>
      <c r="H104" s="243">
        <v>0</v>
      </c>
      <c r="I104" s="307">
        <v>0</v>
      </c>
      <c r="J104" s="244">
        <v>0</v>
      </c>
      <c r="K104" s="244">
        <v>0</v>
      </c>
      <c r="L104" s="239">
        <f t="shared" si="22"/>
        <v>0</v>
      </c>
      <c r="M104" s="243">
        <v>0</v>
      </c>
      <c r="N104" s="307">
        <v>0</v>
      </c>
      <c r="O104" s="244">
        <v>0</v>
      </c>
      <c r="P104" s="244">
        <v>0</v>
      </c>
      <c r="Q104" s="239">
        <f t="shared" si="23"/>
        <v>0</v>
      </c>
      <c r="R104" s="308">
        <f t="shared" si="26"/>
        <v>0</v>
      </c>
      <c r="S104" s="309" t="s">
        <v>19</v>
      </c>
      <c r="T104" s="132">
        <f t="shared" si="27"/>
        <v>0</v>
      </c>
      <c r="U104" s="310">
        <f t="shared" si="28"/>
        <v>0</v>
      </c>
      <c r="V104" s="309" t="s">
        <v>19</v>
      </c>
      <c r="W104" s="311" t="str">
        <f t="shared" si="24"/>
        <v>0</v>
      </c>
      <c r="X104" s="233"/>
      <c r="Y104" s="233"/>
      <c r="Z104" s="234"/>
      <c r="AA104" s="234"/>
      <c r="AB104" s="234"/>
      <c r="AC104" s="234"/>
      <c r="AD104" s="234"/>
      <c r="AE104" s="234"/>
      <c r="AF104" s="234"/>
    </row>
    <row r="105" spans="1:32" s="2" customFormat="1" x14ac:dyDescent="0.3">
      <c r="A105" s="295" t="s">
        <v>278</v>
      </c>
      <c r="B105" s="306">
        <v>0</v>
      </c>
      <c r="C105" s="243">
        <v>0</v>
      </c>
      <c r="D105" s="307">
        <v>0</v>
      </c>
      <c r="E105" s="244">
        <v>0</v>
      </c>
      <c r="F105" s="243">
        <v>0</v>
      </c>
      <c r="G105" s="239">
        <f t="shared" si="25"/>
        <v>0</v>
      </c>
      <c r="H105" s="243">
        <v>0</v>
      </c>
      <c r="I105" s="307">
        <v>0</v>
      </c>
      <c r="J105" s="244">
        <v>0</v>
      </c>
      <c r="K105" s="244">
        <v>0</v>
      </c>
      <c r="L105" s="239">
        <f t="shared" si="22"/>
        <v>0</v>
      </c>
      <c r="M105" s="243">
        <v>0</v>
      </c>
      <c r="N105" s="307">
        <v>0</v>
      </c>
      <c r="O105" s="244">
        <v>0</v>
      </c>
      <c r="P105" s="244">
        <v>0</v>
      </c>
      <c r="Q105" s="239">
        <f t="shared" si="23"/>
        <v>0</v>
      </c>
      <c r="R105" s="308">
        <f t="shared" si="26"/>
        <v>0</v>
      </c>
      <c r="S105" s="309" t="s">
        <v>19</v>
      </c>
      <c r="T105" s="132">
        <f t="shared" si="27"/>
        <v>0</v>
      </c>
      <c r="U105" s="310">
        <f t="shared" si="28"/>
        <v>0</v>
      </c>
      <c r="V105" s="309" t="s">
        <v>19</v>
      </c>
      <c r="W105" s="311" t="str">
        <f t="shared" si="24"/>
        <v>0</v>
      </c>
      <c r="X105" s="233"/>
      <c r="Y105" s="233"/>
      <c r="Z105" s="234"/>
      <c r="AA105" s="234"/>
      <c r="AB105" s="234"/>
      <c r="AC105" s="234"/>
      <c r="AD105" s="234"/>
      <c r="AE105" s="234"/>
      <c r="AF105" s="234"/>
    </row>
    <row r="106" spans="1:32" s="2" customFormat="1" x14ac:dyDescent="0.3">
      <c r="A106" s="295" t="s">
        <v>279</v>
      </c>
      <c r="B106" s="314">
        <v>0</v>
      </c>
      <c r="C106" s="243">
        <v>0</v>
      </c>
      <c r="D106" s="307">
        <v>0</v>
      </c>
      <c r="E106" s="244">
        <v>0</v>
      </c>
      <c r="F106" s="243">
        <v>0</v>
      </c>
      <c r="G106" s="239">
        <f t="shared" si="25"/>
        <v>0</v>
      </c>
      <c r="H106" s="243">
        <v>0</v>
      </c>
      <c r="I106" s="307">
        <v>0</v>
      </c>
      <c r="J106" s="244">
        <v>0</v>
      </c>
      <c r="K106" s="244">
        <v>0</v>
      </c>
      <c r="L106" s="239">
        <f t="shared" si="22"/>
        <v>0</v>
      </c>
      <c r="M106" s="243">
        <v>0</v>
      </c>
      <c r="N106" s="307">
        <v>0</v>
      </c>
      <c r="O106" s="244">
        <v>0</v>
      </c>
      <c r="P106" s="244">
        <v>0</v>
      </c>
      <c r="Q106" s="239">
        <f t="shared" si="23"/>
        <v>0</v>
      </c>
      <c r="R106" s="308">
        <f t="shared" si="26"/>
        <v>0</v>
      </c>
      <c r="S106" s="309" t="s">
        <v>19</v>
      </c>
      <c r="T106" s="132">
        <f t="shared" si="27"/>
        <v>0</v>
      </c>
      <c r="U106" s="310">
        <f t="shared" si="28"/>
        <v>0</v>
      </c>
      <c r="V106" s="309" t="s">
        <v>19</v>
      </c>
      <c r="W106" s="311" t="str">
        <f t="shared" si="24"/>
        <v>0</v>
      </c>
      <c r="X106" s="233"/>
      <c r="Y106" s="233"/>
      <c r="Z106" s="234"/>
      <c r="AA106" s="234"/>
      <c r="AB106" s="234"/>
      <c r="AC106" s="234"/>
      <c r="AD106" s="234"/>
      <c r="AE106" s="234"/>
      <c r="AF106" s="234"/>
    </row>
    <row r="107" spans="1:32" s="2" customFormat="1" x14ac:dyDescent="0.3">
      <c r="A107" s="295" t="s">
        <v>280</v>
      </c>
      <c r="B107" s="314">
        <v>0</v>
      </c>
      <c r="C107" s="243">
        <v>0</v>
      </c>
      <c r="D107" s="307">
        <v>0</v>
      </c>
      <c r="E107" s="244">
        <v>0</v>
      </c>
      <c r="F107" s="243">
        <v>0</v>
      </c>
      <c r="G107" s="239">
        <f t="shared" si="25"/>
        <v>0</v>
      </c>
      <c r="H107" s="243">
        <v>0</v>
      </c>
      <c r="I107" s="307">
        <v>0</v>
      </c>
      <c r="J107" s="244">
        <v>0</v>
      </c>
      <c r="K107" s="244">
        <v>0</v>
      </c>
      <c r="L107" s="239">
        <f t="shared" si="22"/>
        <v>0</v>
      </c>
      <c r="M107" s="243">
        <v>0</v>
      </c>
      <c r="N107" s="307">
        <v>0</v>
      </c>
      <c r="O107" s="244">
        <v>0</v>
      </c>
      <c r="P107" s="244">
        <v>0</v>
      </c>
      <c r="Q107" s="239">
        <f t="shared" si="23"/>
        <v>0</v>
      </c>
      <c r="R107" s="308">
        <f t="shared" si="26"/>
        <v>0</v>
      </c>
      <c r="S107" s="309" t="s">
        <v>19</v>
      </c>
      <c r="T107" s="132">
        <f t="shared" si="27"/>
        <v>0</v>
      </c>
      <c r="U107" s="310">
        <f t="shared" si="28"/>
        <v>0</v>
      </c>
      <c r="V107" s="309" t="s">
        <v>19</v>
      </c>
      <c r="W107" s="311" t="str">
        <f t="shared" si="24"/>
        <v>0</v>
      </c>
      <c r="X107" s="233"/>
      <c r="Y107" s="233"/>
      <c r="Z107" s="234"/>
      <c r="AA107" s="234"/>
      <c r="AB107" s="234"/>
      <c r="AC107" s="234"/>
      <c r="AD107" s="234"/>
      <c r="AE107" s="234"/>
      <c r="AF107" s="234"/>
    </row>
    <row r="108" spans="1:32" s="2" customFormat="1" x14ac:dyDescent="0.3">
      <c r="A108" s="295" t="s">
        <v>281</v>
      </c>
      <c r="B108" s="315">
        <v>0</v>
      </c>
      <c r="C108" s="243">
        <v>0</v>
      </c>
      <c r="D108" s="307">
        <v>0</v>
      </c>
      <c r="E108" s="244">
        <v>0</v>
      </c>
      <c r="F108" s="243">
        <v>0</v>
      </c>
      <c r="G108" s="239">
        <f t="shared" si="25"/>
        <v>0</v>
      </c>
      <c r="H108" s="243">
        <v>0</v>
      </c>
      <c r="I108" s="307">
        <v>0</v>
      </c>
      <c r="J108" s="244">
        <v>0</v>
      </c>
      <c r="K108" s="244">
        <v>0</v>
      </c>
      <c r="L108" s="239">
        <f t="shared" si="22"/>
        <v>0</v>
      </c>
      <c r="M108" s="243">
        <v>0</v>
      </c>
      <c r="N108" s="307">
        <v>0</v>
      </c>
      <c r="O108" s="244">
        <v>0</v>
      </c>
      <c r="P108" s="244">
        <v>0</v>
      </c>
      <c r="Q108" s="239">
        <f t="shared" si="23"/>
        <v>0</v>
      </c>
      <c r="R108" s="308">
        <f t="shared" si="26"/>
        <v>0</v>
      </c>
      <c r="S108" s="309" t="s">
        <v>19</v>
      </c>
      <c r="T108" s="132">
        <f t="shared" si="27"/>
        <v>0</v>
      </c>
      <c r="U108" s="310">
        <f t="shared" si="28"/>
        <v>0</v>
      </c>
      <c r="V108" s="309" t="s">
        <v>19</v>
      </c>
      <c r="W108" s="311" t="str">
        <f t="shared" si="24"/>
        <v>0</v>
      </c>
      <c r="X108" s="233"/>
      <c r="Y108" s="233"/>
      <c r="Z108" s="234"/>
      <c r="AA108" s="234"/>
      <c r="AB108" s="234"/>
      <c r="AC108" s="234"/>
      <c r="AD108" s="234"/>
      <c r="AE108" s="234"/>
      <c r="AF108" s="234"/>
    </row>
    <row r="109" spans="1:32" s="2" customFormat="1" x14ac:dyDescent="0.3">
      <c r="A109" s="295" t="s">
        <v>282</v>
      </c>
      <c r="B109" s="315">
        <v>0</v>
      </c>
      <c r="C109" s="243">
        <v>0</v>
      </c>
      <c r="D109" s="307">
        <v>0</v>
      </c>
      <c r="E109" s="244">
        <v>0</v>
      </c>
      <c r="F109" s="243">
        <v>0</v>
      </c>
      <c r="G109" s="239">
        <f t="shared" si="25"/>
        <v>0</v>
      </c>
      <c r="H109" s="243">
        <v>0</v>
      </c>
      <c r="I109" s="307">
        <v>0</v>
      </c>
      <c r="J109" s="244">
        <v>0</v>
      </c>
      <c r="K109" s="244">
        <v>0</v>
      </c>
      <c r="L109" s="239">
        <f t="shared" si="22"/>
        <v>0</v>
      </c>
      <c r="M109" s="243">
        <v>0</v>
      </c>
      <c r="N109" s="307">
        <v>0</v>
      </c>
      <c r="O109" s="244">
        <v>0</v>
      </c>
      <c r="P109" s="244">
        <v>0</v>
      </c>
      <c r="Q109" s="239">
        <f t="shared" si="23"/>
        <v>0</v>
      </c>
      <c r="R109" s="308">
        <f t="shared" si="26"/>
        <v>0</v>
      </c>
      <c r="S109" s="309" t="s">
        <v>19</v>
      </c>
      <c r="T109" s="132">
        <f t="shared" si="27"/>
        <v>0</v>
      </c>
      <c r="U109" s="310">
        <f t="shared" si="28"/>
        <v>0</v>
      </c>
      <c r="V109" s="309" t="s">
        <v>19</v>
      </c>
      <c r="W109" s="311" t="str">
        <f t="shared" si="24"/>
        <v>0</v>
      </c>
      <c r="X109" s="233"/>
      <c r="Y109" s="233"/>
      <c r="Z109" s="234"/>
      <c r="AA109" s="234"/>
      <c r="AB109" s="234"/>
      <c r="AC109" s="234"/>
      <c r="AD109" s="234"/>
      <c r="AE109" s="234"/>
      <c r="AF109" s="234"/>
    </row>
    <row r="110" spans="1:32" s="2" customFormat="1" x14ac:dyDescent="0.3">
      <c r="A110" s="295" t="s">
        <v>283</v>
      </c>
      <c r="B110" s="315">
        <v>0</v>
      </c>
      <c r="C110" s="243">
        <v>0</v>
      </c>
      <c r="D110" s="307">
        <v>0</v>
      </c>
      <c r="E110" s="244">
        <v>0</v>
      </c>
      <c r="F110" s="243">
        <v>0</v>
      </c>
      <c r="G110" s="239">
        <f t="shared" si="25"/>
        <v>0</v>
      </c>
      <c r="H110" s="243">
        <v>0</v>
      </c>
      <c r="I110" s="307">
        <v>0</v>
      </c>
      <c r="J110" s="244">
        <v>0</v>
      </c>
      <c r="K110" s="244">
        <v>0</v>
      </c>
      <c r="L110" s="239">
        <f t="shared" si="22"/>
        <v>0</v>
      </c>
      <c r="M110" s="243">
        <v>0</v>
      </c>
      <c r="N110" s="307">
        <v>0</v>
      </c>
      <c r="O110" s="244">
        <v>0</v>
      </c>
      <c r="P110" s="244">
        <v>0</v>
      </c>
      <c r="Q110" s="239">
        <f t="shared" si="23"/>
        <v>0</v>
      </c>
      <c r="R110" s="308">
        <f t="shared" si="26"/>
        <v>0</v>
      </c>
      <c r="S110" s="309" t="s">
        <v>19</v>
      </c>
      <c r="T110" s="132">
        <f t="shared" si="27"/>
        <v>0</v>
      </c>
      <c r="U110" s="310">
        <f t="shared" si="28"/>
        <v>0</v>
      </c>
      <c r="V110" s="309" t="s">
        <v>19</v>
      </c>
      <c r="W110" s="311" t="str">
        <f t="shared" si="24"/>
        <v>0</v>
      </c>
      <c r="X110" s="233"/>
      <c r="Y110" s="233"/>
      <c r="Z110" s="234"/>
      <c r="AA110" s="234"/>
      <c r="AB110" s="234"/>
      <c r="AC110" s="234"/>
      <c r="AD110" s="234"/>
      <c r="AE110" s="234"/>
      <c r="AF110" s="234"/>
    </row>
    <row r="111" spans="1:32" s="2" customFormat="1" x14ac:dyDescent="0.3">
      <c r="A111" s="295" t="s">
        <v>284</v>
      </c>
      <c r="B111" s="315">
        <v>0</v>
      </c>
      <c r="C111" s="243">
        <v>0</v>
      </c>
      <c r="D111" s="307">
        <v>0</v>
      </c>
      <c r="E111" s="244">
        <v>0</v>
      </c>
      <c r="F111" s="243">
        <v>0</v>
      </c>
      <c r="G111" s="239">
        <f t="shared" si="25"/>
        <v>0</v>
      </c>
      <c r="H111" s="243">
        <v>0</v>
      </c>
      <c r="I111" s="307">
        <v>0</v>
      </c>
      <c r="J111" s="244">
        <v>0</v>
      </c>
      <c r="K111" s="244">
        <v>0</v>
      </c>
      <c r="L111" s="239">
        <f t="shared" si="22"/>
        <v>0</v>
      </c>
      <c r="M111" s="243">
        <v>0</v>
      </c>
      <c r="N111" s="307">
        <v>0</v>
      </c>
      <c r="O111" s="244">
        <v>0</v>
      </c>
      <c r="P111" s="244">
        <v>0</v>
      </c>
      <c r="Q111" s="239">
        <f t="shared" si="23"/>
        <v>0</v>
      </c>
      <c r="R111" s="308">
        <f t="shared" si="26"/>
        <v>0</v>
      </c>
      <c r="S111" s="309" t="s">
        <v>19</v>
      </c>
      <c r="T111" s="132">
        <f t="shared" si="27"/>
        <v>0</v>
      </c>
      <c r="U111" s="310">
        <f t="shared" si="28"/>
        <v>0</v>
      </c>
      <c r="V111" s="309" t="s">
        <v>19</v>
      </c>
      <c r="W111" s="311" t="str">
        <f t="shared" si="24"/>
        <v>0</v>
      </c>
      <c r="X111" s="233"/>
      <c r="Y111" s="233"/>
      <c r="Z111" s="234"/>
      <c r="AA111" s="234"/>
      <c r="AB111" s="234"/>
      <c r="AC111" s="234"/>
      <c r="AD111" s="234"/>
      <c r="AE111" s="234"/>
      <c r="AF111" s="234"/>
    </row>
    <row r="112" spans="1:32" s="2" customFormat="1" x14ac:dyDescent="0.3">
      <c r="A112" s="295" t="s">
        <v>285</v>
      </c>
      <c r="B112" s="315">
        <v>0</v>
      </c>
      <c r="C112" s="243">
        <v>0</v>
      </c>
      <c r="D112" s="307">
        <v>0</v>
      </c>
      <c r="E112" s="244">
        <v>0</v>
      </c>
      <c r="F112" s="243">
        <v>0</v>
      </c>
      <c r="G112" s="239">
        <f t="shared" si="25"/>
        <v>0</v>
      </c>
      <c r="H112" s="243">
        <v>0</v>
      </c>
      <c r="I112" s="307">
        <v>0</v>
      </c>
      <c r="J112" s="244">
        <v>0</v>
      </c>
      <c r="K112" s="244">
        <v>0</v>
      </c>
      <c r="L112" s="239">
        <f t="shared" si="22"/>
        <v>0</v>
      </c>
      <c r="M112" s="243">
        <v>0</v>
      </c>
      <c r="N112" s="307">
        <v>0</v>
      </c>
      <c r="O112" s="244">
        <v>0</v>
      </c>
      <c r="P112" s="244">
        <v>0</v>
      </c>
      <c r="Q112" s="239">
        <f t="shared" si="23"/>
        <v>0</v>
      </c>
      <c r="R112" s="308">
        <f t="shared" si="26"/>
        <v>0</v>
      </c>
      <c r="S112" s="309" t="s">
        <v>19</v>
      </c>
      <c r="T112" s="132">
        <f t="shared" si="27"/>
        <v>0</v>
      </c>
      <c r="U112" s="310">
        <f t="shared" si="28"/>
        <v>0</v>
      </c>
      <c r="V112" s="309" t="s">
        <v>19</v>
      </c>
      <c r="W112" s="311" t="str">
        <f t="shared" si="24"/>
        <v>0</v>
      </c>
      <c r="X112" s="233"/>
      <c r="Y112" s="233"/>
      <c r="Z112" s="234"/>
      <c r="AA112" s="234"/>
      <c r="AB112" s="234"/>
      <c r="AC112" s="234"/>
      <c r="AD112" s="234"/>
      <c r="AE112" s="234"/>
      <c r="AF112" s="234"/>
    </row>
    <row r="113" spans="1:32" s="2" customFormat="1" x14ac:dyDescent="0.3">
      <c r="A113" s="295" t="s">
        <v>286</v>
      </c>
      <c r="B113" s="315">
        <v>0</v>
      </c>
      <c r="C113" s="243">
        <v>0</v>
      </c>
      <c r="D113" s="307">
        <v>0</v>
      </c>
      <c r="E113" s="244">
        <v>0</v>
      </c>
      <c r="F113" s="243">
        <v>0</v>
      </c>
      <c r="G113" s="239">
        <f t="shared" si="25"/>
        <v>0</v>
      </c>
      <c r="H113" s="243">
        <v>0</v>
      </c>
      <c r="I113" s="307">
        <v>0</v>
      </c>
      <c r="J113" s="244">
        <v>0</v>
      </c>
      <c r="K113" s="244">
        <v>0</v>
      </c>
      <c r="L113" s="239">
        <f t="shared" si="22"/>
        <v>0</v>
      </c>
      <c r="M113" s="243">
        <v>0</v>
      </c>
      <c r="N113" s="307">
        <v>0</v>
      </c>
      <c r="O113" s="244">
        <v>0</v>
      </c>
      <c r="P113" s="244">
        <v>0</v>
      </c>
      <c r="Q113" s="239">
        <f t="shared" si="23"/>
        <v>0</v>
      </c>
      <c r="R113" s="308">
        <f t="shared" si="26"/>
        <v>0</v>
      </c>
      <c r="S113" s="309" t="s">
        <v>19</v>
      </c>
      <c r="T113" s="132">
        <f t="shared" si="27"/>
        <v>0</v>
      </c>
      <c r="U113" s="310">
        <f t="shared" si="28"/>
        <v>0</v>
      </c>
      <c r="V113" s="309" t="s">
        <v>19</v>
      </c>
      <c r="W113" s="311" t="str">
        <f t="shared" si="24"/>
        <v>0</v>
      </c>
      <c r="X113" s="233"/>
      <c r="Y113" s="233"/>
      <c r="Z113" s="234"/>
      <c r="AA113" s="234"/>
      <c r="AB113" s="234"/>
      <c r="AC113" s="234"/>
      <c r="AD113" s="234"/>
      <c r="AE113" s="234"/>
      <c r="AF113" s="234"/>
    </row>
    <row r="114" spans="1:32" s="2" customFormat="1" x14ac:dyDescent="0.3">
      <c r="A114" s="295" t="s">
        <v>287</v>
      </c>
      <c r="B114" s="306">
        <v>0</v>
      </c>
      <c r="C114" s="243">
        <v>0</v>
      </c>
      <c r="D114" s="307">
        <v>0</v>
      </c>
      <c r="E114" s="244">
        <v>0</v>
      </c>
      <c r="F114" s="243">
        <v>0</v>
      </c>
      <c r="G114" s="239">
        <f t="shared" si="25"/>
        <v>0</v>
      </c>
      <c r="H114" s="243">
        <v>0</v>
      </c>
      <c r="I114" s="307">
        <v>0</v>
      </c>
      <c r="J114" s="244">
        <v>0</v>
      </c>
      <c r="K114" s="244">
        <v>0</v>
      </c>
      <c r="L114" s="239">
        <f t="shared" si="22"/>
        <v>0</v>
      </c>
      <c r="M114" s="243">
        <v>0</v>
      </c>
      <c r="N114" s="307">
        <v>0</v>
      </c>
      <c r="O114" s="244">
        <v>0</v>
      </c>
      <c r="P114" s="244">
        <v>0</v>
      </c>
      <c r="Q114" s="239">
        <f t="shared" si="23"/>
        <v>0</v>
      </c>
      <c r="R114" s="308">
        <f t="shared" si="26"/>
        <v>0</v>
      </c>
      <c r="S114" s="309" t="s">
        <v>19</v>
      </c>
      <c r="T114" s="132">
        <f t="shared" si="27"/>
        <v>0</v>
      </c>
      <c r="U114" s="310">
        <f t="shared" si="28"/>
        <v>0</v>
      </c>
      <c r="V114" s="309" t="s">
        <v>19</v>
      </c>
      <c r="W114" s="311" t="str">
        <f t="shared" si="24"/>
        <v>0</v>
      </c>
      <c r="X114" s="233"/>
      <c r="Y114" s="233"/>
      <c r="Z114" s="234"/>
      <c r="AA114" s="234"/>
      <c r="AB114" s="234"/>
      <c r="AC114" s="234"/>
      <c r="AD114" s="234"/>
      <c r="AE114" s="234"/>
      <c r="AF114" s="234"/>
    </row>
    <row r="115" spans="1:32" s="2" customFormat="1" x14ac:dyDescent="0.3">
      <c r="A115" s="295" t="s">
        <v>288</v>
      </c>
      <c r="B115" s="306">
        <v>0</v>
      </c>
      <c r="C115" s="243">
        <v>0</v>
      </c>
      <c r="D115" s="307">
        <v>0</v>
      </c>
      <c r="E115" s="244">
        <v>0</v>
      </c>
      <c r="F115" s="243">
        <v>0</v>
      </c>
      <c r="G115" s="239">
        <f t="shared" si="25"/>
        <v>0</v>
      </c>
      <c r="H115" s="243">
        <v>0</v>
      </c>
      <c r="I115" s="307">
        <v>0</v>
      </c>
      <c r="J115" s="244">
        <v>0</v>
      </c>
      <c r="K115" s="244">
        <v>0</v>
      </c>
      <c r="L115" s="239">
        <f t="shared" si="22"/>
        <v>0</v>
      </c>
      <c r="M115" s="243">
        <v>0</v>
      </c>
      <c r="N115" s="307">
        <v>0</v>
      </c>
      <c r="O115" s="244">
        <v>0</v>
      </c>
      <c r="P115" s="244">
        <v>0</v>
      </c>
      <c r="Q115" s="239">
        <f t="shared" si="23"/>
        <v>0</v>
      </c>
      <c r="R115" s="308">
        <f t="shared" si="26"/>
        <v>0</v>
      </c>
      <c r="S115" s="309" t="s">
        <v>19</v>
      </c>
      <c r="T115" s="132">
        <f t="shared" si="27"/>
        <v>0</v>
      </c>
      <c r="U115" s="310">
        <f t="shared" si="28"/>
        <v>0</v>
      </c>
      <c r="V115" s="309" t="s">
        <v>19</v>
      </c>
      <c r="W115" s="311" t="str">
        <f t="shared" si="24"/>
        <v>0</v>
      </c>
      <c r="X115" s="233"/>
      <c r="Y115" s="233"/>
      <c r="Z115" s="234"/>
      <c r="AA115" s="234"/>
      <c r="AB115" s="234"/>
      <c r="AC115" s="234"/>
      <c r="AD115" s="234"/>
      <c r="AE115" s="234"/>
      <c r="AF115" s="234"/>
    </row>
    <row r="116" spans="1:32" s="2" customFormat="1" x14ac:dyDescent="0.3">
      <c r="A116" s="295" t="s">
        <v>289</v>
      </c>
      <c r="B116" s="306">
        <v>0</v>
      </c>
      <c r="C116" s="243">
        <v>0</v>
      </c>
      <c r="D116" s="307">
        <v>0</v>
      </c>
      <c r="E116" s="244">
        <v>0</v>
      </c>
      <c r="F116" s="243">
        <v>0</v>
      </c>
      <c r="G116" s="239">
        <f t="shared" si="25"/>
        <v>0</v>
      </c>
      <c r="H116" s="243">
        <v>0</v>
      </c>
      <c r="I116" s="307">
        <v>0</v>
      </c>
      <c r="J116" s="244">
        <v>0</v>
      </c>
      <c r="K116" s="244">
        <v>0</v>
      </c>
      <c r="L116" s="239">
        <f t="shared" si="22"/>
        <v>0</v>
      </c>
      <c r="M116" s="243">
        <v>0</v>
      </c>
      <c r="N116" s="307">
        <v>0</v>
      </c>
      <c r="O116" s="244">
        <v>0</v>
      </c>
      <c r="P116" s="244">
        <v>0</v>
      </c>
      <c r="Q116" s="239">
        <f t="shared" si="23"/>
        <v>0</v>
      </c>
      <c r="R116" s="308">
        <f t="shared" si="26"/>
        <v>0</v>
      </c>
      <c r="S116" s="309" t="s">
        <v>19</v>
      </c>
      <c r="T116" s="132">
        <f t="shared" si="27"/>
        <v>0</v>
      </c>
      <c r="U116" s="310">
        <f t="shared" si="28"/>
        <v>0</v>
      </c>
      <c r="V116" s="309" t="s">
        <v>19</v>
      </c>
      <c r="W116" s="311" t="str">
        <f t="shared" si="24"/>
        <v>0</v>
      </c>
      <c r="X116" s="233"/>
      <c r="Y116" s="233"/>
      <c r="Z116" s="234"/>
      <c r="AA116" s="234"/>
      <c r="AB116" s="234"/>
      <c r="AC116" s="234"/>
      <c r="AD116" s="234"/>
      <c r="AE116" s="234"/>
      <c r="AF116" s="234"/>
    </row>
    <row r="117" spans="1:32" s="2" customFormat="1" x14ac:dyDescent="0.3">
      <c r="A117" s="295" t="s">
        <v>290</v>
      </c>
      <c r="B117" s="306">
        <v>0</v>
      </c>
      <c r="C117" s="243">
        <v>0</v>
      </c>
      <c r="D117" s="307">
        <v>0</v>
      </c>
      <c r="E117" s="244">
        <v>0</v>
      </c>
      <c r="F117" s="243">
        <v>0</v>
      </c>
      <c r="G117" s="239">
        <f t="shared" si="25"/>
        <v>0</v>
      </c>
      <c r="H117" s="243">
        <v>0</v>
      </c>
      <c r="I117" s="307">
        <v>0</v>
      </c>
      <c r="J117" s="244">
        <v>0</v>
      </c>
      <c r="K117" s="244">
        <v>0</v>
      </c>
      <c r="L117" s="239">
        <f t="shared" si="22"/>
        <v>0</v>
      </c>
      <c r="M117" s="243">
        <v>0</v>
      </c>
      <c r="N117" s="307">
        <v>0</v>
      </c>
      <c r="O117" s="244">
        <v>0</v>
      </c>
      <c r="P117" s="244">
        <v>0</v>
      </c>
      <c r="Q117" s="239">
        <f t="shared" si="23"/>
        <v>0</v>
      </c>
      <c r="R117" s="308">
        <f t="shared" si="26"/>
        <v>0</v>
      </c>
      <c r="S117" s="309" t="s">
        <v>19</v>
      </c>
      <c r="T117" s="132">
        <f t="shared" si="27"/>
        <v>0</v>
      </c>
      <c r="U117" s="310">
        <f t="shared" si="28"/>
        <v>0</v>
      </c>
      <c r="V117" s="309" t="s">
        <v>19</v>
      </c>
      <c r="W117" s="311" t="str">
        <f t="shared" si="24"/>
        <v>0</v>
      </c>
      <c r="X117" s="233"/>
      <c r="Y117" s="233"/>
      <c r="Z117" s="234"/>
      <c r="AA117" s="234"/>
      <c r="AB117" s="234"/>
      <c r="AC117" s="234"/>
      <c r="AD117" s="234"/>
      <c r="AE117" s="234"/>
      <c r="AF117" s="234"/>
    </row>
    <row r="118" spans="1:32" s="2" customFormat="1" x14ac:dyDescent="0.3">
      <c r="A118" s="295" t="s">
        <v>291</v>
      </c>
      <c r="B118" s="314">
        <v>0</v>
      </c>
      <c r="C118" s="243">
        <v>0</v>
      </c>
      <c r="D118" s="307">
        <v>0</v>
      </c>
      <c r="E118" s="244">
        <v>0</v>
      </c>
      <c r="F118" s="243">
        <v>0</v>
      </c>
      <c r="G118" s="239">
        <f t="shared" si="25"/>
        <v>0</v>
      </c>
      <c r="H118" s="243">
        <v>0</v>
      </c>
      <c r="I118" s="307">
        <v>0</v>
      </c>
      <c r="J118" s="244">
        <v>0</v>
      </c>
      <c r="K118" s="244">
        <v>0</v>
      </c>
      <c r="L118" s="239">
        <f t="shared" si="22"/>
        <v>0</v>
      </c>
      <c r="M118" s="243">
        <v>0</v>
      </c>
      <c r="N118" s="307">
        <v>0</v>
      </c>
      <c r="O118" s="244">
        <v>0</v>
      </c>
      <c r="P118" s="244">
        <v>0</v>
      </c>
      <c r="Q118" s="239">
        <f t="shared" si="23"/>
        <v>0</v>
      </c>
      <c r="R118" s="308">
        <f t="shared" si="26"/>
        <v>0</v>
      </c>
      <c r="S118" s="309" t="s">
        <v>19</v>
      </c>
      <c r="T118" s="132">
        <f t="shared" si="27"/>
        <v>0</v>
      </c>
      <c r="U118" s="310">
        <f t="shared" si="28"/>
        <v>0</v>
      </c>
      <c r="V118" s="309" t="s">
        <v>19</v>
      </c>
      <c r="W118" s="311" t="str">
        <f t="shared" si="24"/>
        <v>0</v>
      </c>
      <c r="X118" s="233"/>
      <c r="Y118" s="233"/>
      <c r="Z118" s="234"/>
      <c r="AA118" s="234"/>
      <c r="AB118" s="234"/>
      <c r="AC118" s="234"/>
      <c r="AD118" s="234"/>
      <c r="AE118" s="234"/>
      <c r="AF118" s="234"/>
    </row>
    <row r="119" spans="1:32" s="2" customFormat="1" x14ac:dyDescent="0.3">
      <c r="A119" s="295" t="s">
        <v>292</v>
      </c>
      <c r="B119" s="314">
        <v>0</v>
      </c>
      <c r="C119" s="243">
        <v>0</v>
      </c>
      <c r="D119" s="307">
        <v>0</v>
      </c>
      <c r="E119" s="244">
        <v>0</v>
      </c>
      <c r="F119" s="243">
        <v>0</v>
      </c>
      <c r="G119" s="239">
        <f t="shared" si="25"/>
        <v>0</v>
      </c>
      <c r="H119" s="243">
        <v>0</v>
      </c>
      <c r="I119" s="307">
        <v>0</v>
      </c>
      <c r="J119" s="244">
        <v>0</v>
      </c>
      <c r="K119" s="244">
        <v>0</v>
      </c>
      <c r="L119" s="239">
        <f t="shared" si="22"/>
        <v>0</v>
      </c>
      <c r="M119" s="243">
        <v>0</v>
      </c>
      <c r="N119" s="307">
        <v>0</v>
      </c>
      <c r="O119" s="244">
        <v>0</v>
      </c>
      <c r="P119" s="244">
        <v>0</v>
      </c>
      <c r="Q119" s="239">
        <f t="shared" si="23"/>
        <v>0</v>
      </c>
      <c r="R119" s="308">
        <f t="shared" si="26"/>
        <v>0</v>
      </c>
      <c r="S119" s="309" t="s">
        <v>19</v>
      </c>
      <c r="T119" s="132">
        <f t="shared" si="27"/>
        <v>0</v>
      </c>
      <c r="U119" s="310">
        <f t="shared" si="28"/>
        <v>0</v>
      </c>
      <c r="V119" s="309" t="s">
        <v>19</v>
      </c>
      <c r="W119" s="311" t="str">
        <f t="shared" si="24"/>
        <v>0</v>
      </c>
      <c r="X119" s="233"/>
      <c r="Y119" s="233"/>
      <c r="Z119" s="234"/>
      <c r="AA119" s="234"/>
      <c r="AB119" s="234"/>
      <c r="AC119" s="234"/>
      <c r="AD119" s="234"/>
      <c r="AE119" s="234"/>
      <c r="AF119" s="234"/>
    </row>
    <row r="120" spans="1:32" s="2" customFormat="1" x14ac:dyDescent="0.3">
      <c r="A120" s="295" t="s">
        <v>293</v>
      </c>
      <c r="B120" s="315">
        <v>0</v>
      </c>
      <c r="C120" s="243">
        <v>0</v>
      </c>
      <c r="D120" s="307">
        <v>0</v>
      </c>
      <c r="E120" s="244">
        <v>0</v>
      </c>
      <c r="F120" s="243">
        <v>0</v>
      </c>
      <c r="G120" s="239">
        <f t="shared" si="25"/>
        <v>0</v>
      </c>
      <c r="H120" s="243">
        <v>0</v>
      </c>
      <c r="I120" s="307">
        <v>0</v>
      </c>
      <c r="J120" s="244">
        <v>0</v>
      </c>
      <c r="K120" s="244">
        <v>0</v>
      </c>
      <c r="L120" s="239">
        <f t="shared" si="22"/>
        <v>0</v>
      </c>
      <c r="M120" s="243">
        <v>0</v>
      </c>
      <c r="N120" s="307">
        <v>0</v>
      </c>
      <c r="O120" s="244">
        <v>0</v>
      </c>
      <c r="P120" s="244">
        <v>0</v>
      </c>
      <c r="Q120" s="239">
        <f t="shared" si="23"/>
        <v>0</v>
      </c>
      <c r="R120" s="308">
        <f t="shared" si="26"/>
        <v>0</v>
      </c>
      <c r="S120" s="309" t="s">
        <v>19</v>
      </c>
      <c r="T120" s="132">
        <f t="shared" si="27"/>
        <v>0</v>
      </c>
      <c r="U120" s="310">
        <f t="shared" si="28"/>
        <v>0</v>
      </c>
      <c r="V120" s="309" t="s">
        <v>19</v>
      </c>
      <c r="W120" s="311" t="str">
        <f t="shared" si="24"/>
        <v>0</v>
      </c>
      <c r="X120" s="233"/>
      <c r="Y120" s="233"/>
      <c r="Z120" s="234"/>
      <c r="AA120" s="234"/>
      <c r="AB120" s="234"/>
      <c r="AC120" s="234"/>
      <c r="AD120" s="234"/>
      <c r="AE120" s="234"/>
      <c r="AF120" s="234"/>
    </row>
    <row r="121" spans="1:32" s="2" customFormat="1" x14ac:dyDescent="0.3">
      <c r="A121" s="295" t="s">
        <v>294</v>
      </c>
      <c r="B121" s="315">
        <v>0</v>
      </c>
      <c r="C121" s="243">
        <v>0</v>
      </c>
      <c r="D121" s="307">
        <v>0</v>
      </c>
      <c r="E121" s="244">
        <v>0</v>
      </c>
      <c r="F121" s="243">
        <v>0</v>
      </c>
      <c r="G121" s="239">
        <f t="shared" si="25"/>
        <v>0</v>
      </c>
      <c r="H121" s="243">
        <v>0</v>
      </c>
      <c r="I121" s="307">
        <v>0</v>
      </c>
      <c r="J121" s="244">
        <v>0</v>
      </c>
      <c r="K121" s="244">
        <v>0</v>
      </c>
      <c r="L121" s="239">
        <f t="shared" si="22"/>
        <v>0</v>
      </c>
      <c r="M121" s="243">
        <v>0</v>
      </c>
      <c r="N121" s="307">
        <v>0</v>
      </c>
      <c r="O121" s="244">
        <v>0</v>
      </c>
      <c r="P121" s="244">
        <v>0</v>
      </c>
      <c r="Q121" s="239">
        <f t="shared" si="23"/>
        <v>0</v>
      </c>
      <c r="R121" s="308">
        <f t="shared" si="26"/>
        <v>0</v>
      </c>
      <c r="S121" s="309" t="s">
        <v>19</v>
      </c>
      <c r="T121" s="132">
        <f t="shared" si="27"/>
        <v>0</v>
      </c>
      <c r="U121" s="310">
        <f t="shared" si="28"/>
        <v>0</v>
      </c>
      <c r="V121" s="309" t="s">
        <v>19</v>
      </c>
      <c r="W121" s="311" t="str">
        <f t="shared" si="24"/>
        <v>0</v>
      </c>
      <c r="X121" s="233"/>
      <c r="Y121" s="233"/>
      <c r="Z121" s="234"/>
      <c r="AA121" s="234"/>
      <c r="AB121" s="234"/>
      <c r="AC121" s="234"/>
      <c r="AD121" s="234"/>
      <c r="AE121" s="234"/>
      <c r="AF121" s="234"/>
    </row>
    <row r="122" spans="1:32" s="2" customFormat="1" x14ac:dyDescent="0.3">
      <c r="A122" s="295" t="s">
        <v>295</v>
      </c>
      <c r="B122" s="315">
        <v>0</v>
      </c>
      <c r="C122" s="243">
        <v>0</v>
      </c>
      <c r="D122" s="307">
        <v>0</v>
      </c>
      <c r="E122" s="244">
        <v>0</v>
      </c>
      <c r="F122" s="243">
        <v>0</v>
      </c>
      <c r="G122" s="239">
        <f t="shared" si="25"/>
        <v>0</v>
      </c>
      <c r="H122" s="243">
        <v>0</v>
      </c>
      <c r="I122" s="307">
        <v>0</v>
      </c>
      <c r="J122" s="244">
        <v>0</v>
      </c>
      <c r="K122" s="244">
        <v>0</v>
      </c>
      <c r="L122" s="239">
        <f t="shared" si="22"/>
        <v>0</v>
      </c>
      <c r="M122" s="243">
        <v>0</v>
      </c>
      <c r="N122" s="307">
        <v>0</v>
      </c>
      <c r="O122" s="244">
        <v>0</v>
      </c>
      <c r="P122" s="244">
        <v>0</v>
      </c>
      <c r="Q122" s="239">
        <f t="shared" si="23"/>
        <v>0</v>
      </c>
      <c r="R122" s="308">
        <f t="shared" si="26"/>
        <v>0</v>
      </c>
      <c r="S122" s="309" t="s">
        <v>19</v>
      </c>
      <c r="T122" s="132">
        <f t="shared" si="27"/>
        <v>0</v>
      </c>
      <c r="U122" s="310">
        <f t="shared" si="28"/>
        <v>0</v>
      </c>
      <c r="V122" s="309" t="s">
        <v>19</v>
      </c>
      <c r="W122" s="311" t="str">
        <f t="shared" si="24"/>
        <v>0</v>
      </c>
      <c r="X122" s="233"/>
      <c r="Y122" s="233"/>
      <c r="Z122" s="234"/>
      <c r="AA122" s="234"/>
      <c r="AB122" s="234"/>
      <c r="AC122" s="234"/>
      <c r="AD122" s="234"/>
      <c r="AE122" s="234"/>
      <c r="AF122" s="234"/>
    </row>
    <row r="123" spans="1:32" s="2" customFormat="1" x14ac:dyDescent="0.3">
      <c r="A123" s="295" t="s">
        <v>296</v>
      </c>
      <c r="B123" s="315">
        <v>0</v>
      </c>
      <c r="C123" s="243">
        <v>0</v>
      </c>
      <c r="D123" s="307">
        <v>0</v>
      </c>
      <c r="E123" s="244">
        <v>0</v>
      </c>
      <c r="F123" s="243">
        <v>0</v>
      </c>
      <c r="G123" s="239">
        <f t="shared" si="25"/>
        <v>0</v>
      </c>
      <c r="H123" s="243">
        <v>0</v>
      </c>
      <c r="I123" s="307">
        <v>0</v>
      </c>
      <c r="J123" s="244">
        <v>0</v>
      </c>
      <c r="K123" s="244">
        <v>0</v>
      </c>
      <c r="L123" s="239">
        <f t="shared" si="22"/>
        <v>0</v>
      </c>
      <c r="M123" s="243">
        <v>0</v>
      </c>
      <c r="N123" s="307">
        <v>0</v>
      </c>
      <c r="O123" s="244">
        <v>0</v>
      </c>
      <c r="P123" s="244">
        <v>0</v>
      </c>
      <c r="Q123" s="239">
        <f t="shared" si="23"/>
        <v>0</v>
      </c>
      <c r="R123" s="308">
        <f t="shared" si="26"/>
        <v>0</v>
      </c>
      <c r="S123" s="309" t="s">
        <v>19</v>
      </c>
      <c r="T123" s="132">
        <f t="shared" si="27"/>
        <v>0</v>
      </c>
      <c r="U123" s="310">
        <f t="shared" si="28"/>
        <v>0</v>
      </c>
      <c r="V123" s="309" t="s">
        <v>19</v>
      </c>
      <c r="W123" s="311" t="str">
        <f t="shared" si="24"/>
        <v>0</v>
      </c>
      <c r="X123" s="233"/>
      <c r="Y123" s="233"/>
      <c r="Z123" s="234"/>
      <c r="AA123" s="234"/>
      <c r="AB123" s="234"/>
      <c r="AC123" s="234"/>
      <c r="AD123" s="234"/>
      <c r="AE123" s="234"/>
      <c r="AF123" s="234"/>
    </row>
    <row r="124" spans="1:32" s="2" customFormat="1" x14ac:dyDescent="0.3">
      <c r="A124" s="295" t="s">
        <v>297</v>
      </c>
      <c r="B124" s="315">
        <v>0</v>
      </c>
      <c r="C124" s="243">
        <v>0</v>
      </c>
      <c r="D124" s="307">
        <v>0</v>
      </c>
      <c r="E124" s="244">
        <v>0</v>
      </c>
      <c r="F124" s="243">
        <v>0</v>
      </c>
      <c r="G124" s="239">
        <f t="shared" si="25"/>
        <v>0</v>
      </c>
      <c r="H124" s="243">
        <v>0</v>
      </c>
      <c r="I124" s="307">
        <v>0</v>
      </c>
      <c r="J124" s="244">
        <v>0</v>
      </c>
      <c r="K124" s="244">
        <v>0</v>
      </c>
      <c r="L124" s="239">
        <f t="shared" si="22"/>
        <v>0</v>
      </c>
      <c r="M124" s="243">
        <v>0</v>
      </c>
      <c r="N124" s="307">
        <v>0</v>
      </c>
      <c r="O124" s="244">
        <v>0</v>
      </c>
      <c r="P124" s="244">
        <v>0</v>
      </c>
      <c r="Q124" s="239">
        <f t="shared" si="23"/>
        <v>0</v>
      </c>
      <c r="R124" s="308">
        <f t="shared" si="26"/>
        <v>0</v>
      </c>
      <c r="S124" s="309" t="s">
        <v>19</v>
      </c>
      <c r="T124" s="132">
        <f t="shared" si="27"/>
        <v>0</v>
      </c>
      <c r="U124" s="310">
        <f t="shared" si="28"/>
        <v>0</v>
      </c>
      <c r="V124" s="309" t="s">
        <v>19</v>
      </c>
      <c r="W124" s="311" t="str">
        <f t="shared" si="24"/>
        <v>0</v>
      </c>
      <c r="X124" s="233"/>
      <c r="Y124" s="233"/>
      <c r="Z124" s="234"/>
      <c r="AA124" s="234"/>
      <c r="AB124" s="234"/>
      <c r="AC124" s="234"/>
      <c r="AD124" s="234"/>
      <c r="AE124" s="234"/>
      <c r="AF124" s="234"/>
    </row>
    <row r="125" spans="1:32" s="2" customFormat="1" x14ac:dyDescent="0.3">
      <c r="A125" s="295" t="s">
        <v>298</v>
      </c>
      <c r="B125" s="315">
        <v>0</v>
      </c>
      <c r="C125" s="243">
        <v>0</v>
      </c>
      <c r="D125" s="307">
        <v>0</v>
      </c>
      <c r="E125" s="244">
        <v>0</v>
      </c>
      <c r="F125" s="243">
        <v>0</v>
      </c>
      <c r="G125" s="239">
        <f t="shared" si="25"/>
        <v>0</v>
      </c>
      <c r="H125" s="243">
        <v>0</v>
      </c>
      <c r="I125" s="307">
        <v>0</v>
      </c>
      <c r="J125" s="244">
        <v>0</v>
      </c>
      <c r="K125" s="244">
        <v>0</v>
      </c>
      <c r="L125" s="239">
        <f t="shared" si="22"/>
        <v>0</v>
      </c>
      <c r="M125" s="243">
        <v>0</v>
      </c>
      <c r="N125" s="307">
        <v>0</v>
      </c>
      <c r="O125" s="244">
        <v>0</v>
      </c>
      <c r="P125" s="244">
        <v>0</v>
      </c>
      <c r="Q125" s="239">
        <f t="shared" si="23"/>
        <v>0</v>
      </c>
      <c r="R125" s="308">
        <f t="shared" si="26"/>
        <v>0</v>
      </c>
      <c r="S125" s="309" t="s">
        <v>19</v>
      </c>
      <c r="T125" s="132">
        <f t="shared" si="27"/>
        <v>0</v>
      </c>
      <c r="U125" s="310">
        <f t="shared" si="28"/>
        <v>0</v>
      </c>
      <c r="V125" s="309" t="s">
        <v>19</v>
      </c>
      <c r="W125" s="311" t="str">
        <f t="shared" si="24"/>
        <v>0</v>
      </c>
      <c r="X125" s="233"/>
      <c r="Y125" s="233"/>
      <c r="Z125" s="234"/>
      <c r="AA125" s="234"/>
      <c r="AB125" s="234"/>
      <c r="AC125" s="234"/>
      <c r="AD125" s="234"/>
      <c r="AE125" s="234"/>
      <c r="AF125" s="234"/>
    </row>
    <row r="126" spans="1:32" s="2" customFormat="1" x14ac:dyDescent="0.3">
      <c r="A126" s="295" t="s">
        <v>299</v>
      </c>
      <c r="B126" s="315">
        <v>0</v>
      </c>
      <c r="C126" s="243">
        <v>0</v>
      </c>
      <c r="D126" s="307">
        <v>0</v>
      </c>
      <c r="E126" s="244">
        <v>0</v>
      </c>
      <c r="F126" s="243">
        <v>0</v>
      </c>
      <c r="G126" s="239">
        <f t="shared" si="25"/>
        <v>0</v>
      </c>
      <c r="H126" s="243">
        <v>0</v>
      </c>
      <c r="I126" s="307">
        <v>0</v>
      </c>
      <c r="J126" s="244">
        <v>0</v>
      </c>
      <c r="K126" s="244">
        <v>0</v>
      </c>
      <c r="L126" s="239">
        <f t="shared" si="22"/>
        <v>0</v>
      </c>
      <c r="M126" s="243">
        <v>0</v>
      </c>
      <c r="N126" s="307">
        <v>0</v>
      </c>
      <c r="O126" s="244">
        <v>0</v>
      </c>
      <c r="P126" s="244">
        <v>0</v>
      </c>
      <c r="Q126" s="239">
        <f t="shared" si="23"/>
        <v>0</v>
      </c>
      <c r="R126" s="308">
        <f t="shared" si="26"/>
        <v>0</v>
      </c>
      <c r="S126" s="309" t="s">
        <v>19</v>
      </c>
      <c r="T126" s="132">
        <f t="shared" si="27"/>
        <v>0</v>
      </c>
      <c r="U126" s="310">
        <f t="shared" si="28"/>
        <v>0</v>
      </c>
      <c r="V126" s="309" t="s">
        <v>19</v>
      </c>
      <c r="W126" s="311" t="str">
        <f t="shared" si="24"/>
        <v>0</v>
      </c>
      <c r="X126" s="233"/>
      <c r="Y126" s="233"/>
      <c r="Z126" s="234"/>
      <c r="AA126" s="234"/>
      <c r="AB126" s="234"/>
      <c r="AC126" s="234"/>
      <c r="AD126" s="234"/>
      <c r="AE126" s="234"/>
      <c r="AF126" s="234"/>
    </row>
    <row r="127" spans="1:32" s="2" customFormat="1" x14ac:dyDescent="0.3">
      <c r="A127" s="295" t="s">
        <v>300</v>
      </c>
      <c r="B127" s="315">
        <v>0</v>
      </c>
      <c r="C127" s="243">
        <v>0</v>
      </c>
      <c r="D127" s="307">
        <v>0</v>
      </c>
      <c r="E127" s="244">
        <v>0</v>
      </c>
      <c r="F127" s="243">
        <v>0</v>
      </c>
      <c r="G127" s="239">
        <f t="shared" si="25"/>
        <v>0</v>
      </c>
      <c r="H127" s="243">
        <v>0</v>
      </c>
      <c r="I127" s="307">
        <v>0</v>
      </c>
      <c r="J127" s="244">
        <v>0</v>
      </c>
      <c r="K127" s="244">
        <v>0</v>
      </c>
      <c r="L127" s="239">
        <f t="shared" si="22"/>
        <v>0</v>
      </c>
      <c r="M127" s="243">
        <v>0</v>
      </c>
      <c r="N127" s="307">
        <v>0</v>
      </c>
      <c r="O127" s="244">
        <v>0</v>
      </c>
      <c r="P127" s="244">
        <v>0</v>
      </c>
      <c r="Q127" s="239">
        <f t="shared" si="23"/>
        <v>0</v>
      </c>
      <c r="R127" s="308">
        <f t="shared" si="26"/>
        <v>0</v>
      </c>
      <c r="S127" s="309" t="s">
        <v>19</v>
      </c>
      <c r="T127" s="132">
        <f t="shared" si="27"/>
        <v>0</v>
      </c>
      <c r="U127" s="310">
        <f t="shared" si="28"/>
        <v>0</v>
      </c>
      <c r="V127" s="309" t="s">
        <v>19</v>
      </c>
      <c r="W127" s="311" t="str">
        <f t="shared" si="24"/>
        <v>0</v>
      </c>
      <c r="X127" s="233"/>
      <c r="Y127" s="233"/>
      <c r="Z127" s="234"/>
      <c r="AA127" s="234"/>
      <c r="AB127" s="234"/>
      <c r="AC127" s="234"/>
      <c r="AD127" s="234"/>
      <c r="AE127" s="234"/>
      <c r="AF127" s="234"/>
    </row>
    <row r="128" spans="1:32" s="2" customFormat="1" x14ac:dyDescent="0.3">
      <c r="A128" s="295" t="s">
        <v>301</v>
      </c>
      <c r="B128" s="315">
        <v>0</v>
      </c>
      <c r="C128" s="243">
        <v>0</v>
      </c>
      <c r="D128" s="307">
        <v>0</v>
      </c>
      <c r="E128" s="244">
        <v>0</v>
      </c>
      <c r="F128" s="243">
        <v>0</v>
      </c>
      <c r="G128" s="239">
        <f t="shared" si="25"/>
        <v>0</v>
      </c>
      <c r="H128" s="243">
        <v>0</v>
      </c>
      <c r="I128" s="307">
        <v>0</v>
      </c>
      <c r="J128" s="244">
        <v>0</v>
      </c>
      <c r="K128" s="244">
        <v>0</v>
      </c>
      <c r="L128" s="239">
        <f t="shared" si="22"/>
        <v>0</v>
      </c>
      <c r="M128" s="243">
        <v>0</v>
      </c>
      <c r="N128" s="307">
        <v>0</v>
      </c>
      <c r="O128" s="244">
        <v>0</v>
      </c>
      <c r="P128" s="244">
        <v>0</v>
      </c>
      <c r="Q128" s="239">
        <f t="shared" si="23"/>
        <v>0</v>
      </c>
      <c r="R128" s="308">
        <f t="shared" si="26"/>
        <v>0</v>
      </c>
      <c r="S128" s="309" t="s">
        <v>19</v>
      </c>
      <c r="T128" s="132">
        <f t="shared" si="27"/>
        <v>0</v>
      </c>
      <c r="U128" s="310">
        <f t="shared" si="28"/>
        <v>0</v>
      </c>
      <c r="V128" s="309" t="s">
        <v>19</v>
      </c>
      <c r="W128" s="311" t="str">
        <f t="shared" si="24"/>
        <v>0</v>
      </c>
      <c r="X128" s="233"/>
      <c r="Y128" s="233"/>
      <c r="Z128" s="234"/>
      <c r="AA128" s="234"/>
      <c r="AB128" s="234"/>
      <c r="AC128" s="234"/>
      <c r="AD128" s="234"/>
      <c r="AE128" s="234"/>
      <c r="AF128" s="234"/>
    </row>
    <row r="129" spans="1:32" s="2" customFormat="1" x14ac:dyDescent="0.3">
      <c r="A129" s="295" t="s">
        <v>302</v>
      </c>
      <c r="B129" s="315">
        <v>0</v>
      </c>
      <c r="C129" s="243">
        <v>0</v>
      </c>
      <c r="D129" s="307">
        <v>0</v>
      </c>
      <c r="E129" s="244">
        <v>0</v>
      </c>
      <c r="F129" s="243">
        <v>0</v>
      </c>
      <c r="G129" s="239">
        <f t="shared" si="25"/>
        <v>0</v>
      </c>
      <c r="H129" s="243">
        <v>0</v>
      </c>
      <c r="I129" s="307">
        <v>0</v>
      </c>
      <c r="J129" s="244">
        <v>0</v>
      </c>
      <c r="K129" s="244">
        <v>0</v>
      </c>
      <c r="L129" s="239">
        <f t="shared" si="22"/>
        <v>0</v>
      </c>
      <c r="M129" s="243">
        <v>0</v>
      </c>
      <c r="N129" s="307">
        <v>0</v>
      </c>
      <c r="O129" s="244">
        <v>0</v>
      </c>
      <c r="P129" s="244">
        <v>0</v>
      </c>
      <c r="Q129" s="239">
        <f t="shared" si="23"/>
        <v>0</v>
      </c>
      <c r="R129" s="308">
        <f t="shared" si="26"/>
        <v>0</v>
      </c>
      <c r="S129" s="309" t="s">
        <v>19</v>
      </c>
      <c r="T129" s="132">
        <f t="shared" si="27"/>
        <v>0</v>
      </c>
      <c r="U129" s="310">
        <f t="shared" si="28"/>
        <v>0</v>
      </c>
      <c r="V129" s="309" t="s">
        <v>19</v>
      </c>
      <c r="W129" s="311" t="str">
        <f t="shared" si="24"/>
        <v>0</v>
      </c>
      <c r="X129" s="233"/>
      <c r="Y129" s="233"/>
      <c r="Z129" s="234"/>
      <c r="AA129" s="234"/>
      <c r="AB129" s="234"/>
      <c r="AC129" s="234"/>
      <c r="AD129" s="234"/>
      <c r="AE129" s="234"/>
      <c r="AF129" s="234"/>
    </row>
    <row r="130" spans="1:32" s="2" customFormat="1" ht="15" thickBot="1" x14ac:dyDescent="0.35">
      <c r="A130" s="317" t="s">
        <v>303</v>
      </c>
      <c r="B130" s="315">
        <v>0</v>
      </c>
      <c r="C130" s="243">
        <v>0</v>
      </c>
      <c r="D130" s="307">
        <v>0</v>
      </c>
      <c r="E130" s="244">
        <v>0</v>
      </c>
      <c r="F130" s="243">
        <v>0</v>
      </c>
      <c r="G130" s="318">
        <f t="shared" si="25"/>
        <v>0</v>
      </c>
      <c r="H130" s="243">
        <v>0</v>
      </c>
      <c r="I130" s="307">
        <v>0</v>
      </c>
      <c r="J130" s="244">
        <v>0</v>
      </c>
      <c r="K130" s="244">
        <v>0</v>
      </c>
      <c r="L130" s="318">
        <f t="shared" si="22"/>
        <v>0</v>
      </c>
      <c r="M130" s="243">
        <v>0</v>
      </c>
      <c r="N130" s="307">
        <v>0</v>
      </c>
      <c r="O130" s="244">
        <v>0</v>
      </c>
      <c r="P130" s="244">
        <v>0</v>
      </c>
      <c r="Q130" s="318">
        <f t="shared" si="23"/>
        <v>0</v>
      </c>
      <c r="R130" s="319">
        <f t="shared" si="26"/>
        <v>0</v>
      </c>
      <c r="S130" s="320" t="s">
        <v>19</v>
      </c>
      <c r="T130" s="321">
        <f t="shared" si="27"/>
        <v>0</v>
      </c>
      <c r="U130" s="322">
        <f t="shared" si="28"/>
        <v>0</v>
      </c>
      <c r="V130" s="320" t="s">
        <v>19</v>
      </c>
      <c r="W130" s="323" t="str">
        <f t="shared" si="24"/>
        <v>0</v>
      </c>
      <c r="X130" s="233"/>
      <c r="Y130" s="233"/>
      <c r="Z130" s="234"/>
      <c r="AA130" s="234"/>
      <c r="AB130" s="234"/>
      <c r="AC130" s="234"/>
      <c r="AD130" s="234"/>
      <c r="AE130" s="234"/>
      <c r="AF130" s="234"/>
    </row>
    <row r="131" spans="1:32" s="2" customFormat="1" x14ac:dyDescent="0.3">
      <c r="A131" s="324"/>
      <c r="B131" s="325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233"/>
      <c r="Y131" s="233"/>
      <c r="Z131" s="234"/>
      <c r="AA131" s="234"/>
      <c r="AB131" s="234"/>
      <c r="AC131" s="234"/>
      <c r="AD131" s="234"/>
      <c r="AE131" s="234"/>
      <c r="AF131" s="234"/>
    </row>
    <row r="132" spans="1:32" s="2" customFormat="1" x14ac:dyDescent="0.3">
      <c r="A132" s="324"/>
      <c r="B132" s="325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233"/>
      <c r="Y132" s="233"/>
      <c r="Z132" s="234"/>
      <c r="AA132" s="234"/>
      <c r="AB132" s="234"/>
      <c r="AC132" s="234"/>
      <c r="AD132" s="234"/>
      <c r="AE132" s="234"/>
      <c r="AF132" s="234"/>
    </row>
    <row r="133" spans="1:32" s="2" customFormat="1" x14ac:dyDescent="0.3">
      <c r="A133" s="327"/>
      <c r="B133" s="328"/>
      <c r="C133" s="328"/>
      <c r="D133" s="328"/>
      <c r="E133" s="328"/>
      <c r="F133" s="328"/>
      <c r="G133" s="328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</row>
    <row r="134" spans="1:32" s="2" customFormat="1" x14ac:dyDescent="0.3">
      <c r="A134" s="330"/>
      <c r="B134" s="331"/>
      <c r="C134" s="330"/>
      <c r="D134" s="332"/>
      <c r="E134" s="332"/>
      <c r="F134" s="332"/>
      <c r="G134" s="330"/>
      <c r="H134" s="174"/>
      <c r="I134" s="667"/>
      <c r="J134" s="667"/>
      <c r="K134" s="667"/>
      <c r="L134" s="667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</row>
    <row r="135" spans="1:32" s="2" customFormat="1" x14ac:dyDescent="0.3">
      <c r="A135" s="330"/>
      <c r="B135" s="330"/>
      <c r="C135" s="330"/>
      <c r="D135" s="330"/>
      <c r="E135" s="330"/>
      <c r="F135" s="330"/>
      <c r="G135" s="330"/>
      <c r="H135" s="174"/>
      <c r="I135" s="174"/>
      <c r="J135" s="174"/>
      <c r="K135" s="174"/>
      <c r="L135" s="174"/>
      <c r="M135" s="174"/>
      <c r="N135" s="174"/>
      <c r="O135" s="174"/>
      <c r="P135" s="174"/>
      <c r="Q135" s="333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</row>
    <row r="136" spans="1:32" s="2" customFormat="1" x14ac:dyDescent="0.3">
      <c r="A136" s="330"/>
      <c r="B136" s="330"/>
      <c r="C136" s="330"/>
      <c r="D136" s="330"/>
      <c r="E136" s="330"/>
      <c r="F136" s="330"/>
      <c r="G136" s="330"/>
      <c r="H136" s="174"/>
      <c r="I136" s="174"/>
      <c r="J136" s="174"/>
      <c r="K136" s="174"/>
      <c r="L136" s="174"/>
      <c r="M136" s="174"/>
      <c r="N136" s="174"/>
      <c r="O136" s="174"/>
      <c r="P136" s="174"/>
      <c r="Q136" s="33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</row>
    <row r="137" spans="1:32" s="2" customFormat="1" x14ac:dyDescent="0.3">
      <c r="A137" s="330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174"/>
      <c r="R137" s="334"/>
      <c r="S137" s="334"/>
      <c r="T137" s="334"/>
      <c r="U137" s="334"/>
      <c r="V137" s="334"/>
      <c r="W137" s="334"/>
      <c r="X137" s="174"/>
      <c r="Y137" s="174"/>
      <c r="Z137" s="174"/>
      <c r="AA137" s="174"/>
      <c r="AB137" s="174"/>
      <c r="AC137" s="174"/>
      <c r="AD137" s="174"/>
      <c r="AE137" s="174"/>
      <c r="AF137" s="174"/>
    </row>
  </sheetData>
  <sheetProtection algorithmName="SHA-512" hashValue="Y/jFxVS8JhbY5jfzXBqgYJhrSaJTG8wXvf+IhQqDEYDaOmo527MtcLVSDAh94D9Pwz+ANGX0Mhg0AYt/ZkPwnQ==" saltValue="tHEofpbJKxWLGubb8UWrNqaYuSX/hWjlJyGWv0CkZjdnSjiHyVo9TGR1af5itVqQdIFUKTvhND3iDXto2PztRQ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conditionalFormatting sqref="B21:B25">
    <cfRule type="cellIs" dxfId="44" priority="5" operator="equal">
      <formula>0</formula>
    </cfRule>
  </conditionalFormatting>
  <conditionalFormatting sqref="B41:B45">
    <cfRule type="cellIs" dxfId="42" priority="4" operator="equal">
      <formula>0</formula>
    </cfRule>
  </conditionalFormatting>
  <conditionalFormatting sqref="B60:B64">
    <cfRule type="cellIs" dxfId="41" priority="3" operator="equal">
      <formula>0</formula>
    </cfRule>
  </conditionalFormatting>
  <conditionalFormatting sqref="B91:B101">
    <cfRule type="cellIs" dxfId="40" priority="2" operator="equal">
      <formula>0</formula>
    </cfRule>
  </conditionalFormatting>
  <conditionalFormatting sqref="J91:J100">
    <cfRule type="cellIs" dxfId="38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23"/>
  <sheetViews>
    <sheetView topLeftCell="A10" zoomScale="70" zoomScaleNormal="70" workbookViewId="0">
      <selection activeCell="L93" sqref="L93"/>
    </sheetView>
  </sheetViews>
  <sheetFormatPr defaultRowHeight="14.4" x14ac:dyDescent="0.3"/>
  <cols>
    <col min="1" max="1" width="7.44140625" style="2" customWidth="1"/>
    <col min="2" max="2" width="122.5546875" style="2" customWidth="1"/>
    <col min="3" max="3" width="14.6640625" style="2" customWidth="1"/>
    <col min="4" max="4" width="14.44140625" style="2" customWidth="1"/>
    <col min="5" max="8" width="13.33203125" style="2" customWidth="1"/>
    <col min="9" max="9" width="13.109375" style="2" customWidth="1"/>
    <col min="10" max="10" width="13.6640625" style="2" customWidth="1"/>
    <col min="11" max="11" width="16.44140625" style="2" customWidth="1"/>
    <col min="12" max="12" width="11" style="2" customWidth="1"/>
    <col min="14" max="14" width="20" style="2" customWidth="1"/>
  </cols>
  <sheetData>
    <row r="1" spans="1:15" s="2" customFormat="1" x14ac:dyDescent="0.3">
      <c r="A1" s="629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1"/>
    </row>
    <row r="2" spans="1:15" s="2" customFormat="1" x14ac:dyDescent="0.3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1"/>
    </row>
    <row r="3" spans="1:15" s="2" customFormat="1" x14ac:dyDescent="0.3">
      <c r="A3" s="632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4"/>
    </row>
    <row r="4" spans="1:15" s="2" customFormat="1" x14ac:dyDescent="0.3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5" s="2" customFormat="1" x14ac:dyDescent="0.3">
      <c r="A5" s="684" t="s">
        <v>304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6"/>
    </row>
    <row r="6" spans="1:15" s="2" customFormat="1" x14ac:dyDescent="0.3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8" spans="1:15" s="2" customFormat="1" ht="15" thickBot="1" x14ac:dyDescent="0.35">
      <c r="A8" s="202"/>
      <c r="B8" s="173"/>
      <c r="C8" s="203"/>
      <c r="D8" s="203"/>
      <c r="E8" s="679" t="s">
        <v>305</v>
      </c>
      <c r="F8" s="679"/>
      <c r="G8" s="679"/>
      <c r="H8" s="679"/>
      <c r="I8" s="679"/>
      <c r="J8" s="679"/>
      <c r="K8" s="679"/>
      <c r="L8" s="679"/>
      <c r="M8" s="173"/>
      <c r="N8" s="174"/>
      <c r="O8" s="174"/>
    </row>
    <row r="9" spans="1:15" s="2" customFormat="1" x14ac:dyDescent="0.3">
      <c r="A9" s="687" t="s">
        <v>306</v>
      </c>
      <c r="B9" s="689" t="s">
        <v>307</v>
      </c>
      <c r="C9" s="689"/>
      <c r="D9" s="653" t="s">
        <v>122</v>
      </c>
      <c r="E9" s="692" t="s">
        <v>308</v>
      </c>
      <c r="F9" s="693"/>
      <c r="G9" s="692" t="s">
        <v>309</v>
      </c>
      <c r="H9" s="694"/>
      <c r="I9" s="694"/>
      <c r="J9" s="694"/>
      <c r="K9" s="695"/>
      <c r="L9" s="653" t="s">
        <v>310</v>
      </c>
      <c r="M9" s="173"/>
      <c r="N9" s="207"/>
      <c r="O9" s="174"/>
    </row>
    <row r="10" spans="1:15" s="2" customFormat="1" x14ac:dyDescent="0.3">
      <c r="A10" s="688"/>
      <c r="B10" s="690"/>
      <c r="C10" s="690"/>
      <c r="D10" s="654"/>
      <c r="E10" s="697" t="s">
        <v>311</v>
      </c>
      <c r="F10" s="698" t="s">
        <v>127</v>
      </c>
      <c r="G10" s="660" t="s">
        <v>129</v>
      </c>
      <c r="H10" s="662" t="s">
        <v>130</v>
      </c>
      <c r="I10" s="662" t="s">
        <v>131</v>
      </c>
      <c r="J10" s="662" t="s">
        <v>39</v>
      </c>
      <c r="K10" s="664" t="s">
        <v>41</v>
      </c>
      <c r="L10" s="654"/>
      <c r="M10" s="173"/>
      <c r="N10" s="207"/>
      <c r="O10" s="174"/>
    </row>
    <row r="11" spans="1:15" s="2" customFormat="1" ht="69.75" customHeight="1" thickBot="1" x14ac:dyDescent="0.35">
      <c r="A11" s="688"/>
      <c r="B11" s="691"/>
      <c r="C11" s="691"/>
      <c r="D11" s="654"/>
      <c r="E11" s="688"/>
      <c r="F11" s="699"/>
      <c r="G11" s="697"/>
      <c r="H11" s="700"/>
      <c r="I11" s="700"/>
      <c r="J11" s="700"/>
      <c r="K11" s="701"/>
      <c r="L11" s="655"/>
      <c r="M11" s="173"/>
      <c r="N11" s="207"/>
      <c r="O11" s="174"/>
    </row>
    <row r="12" spans="1:15" s="2" customFormat="1" ht="15" thickBot="1" x14ac:dyDescent="0.35">
      <c r="A12" s="336">
        <v>1</v>
      </c>
      <c r="B12" s="337">
        <v>2</v>
      </c>
      <c r="C12" s="337">
        <v>3</v>
      </c>
      <c r="D12" s="338">
        <v>4</v>
      </c>
      <c r="E12" s="338">
        <v>5</v>
      </c>
      <c r="F12" s="338">
        <v>6</v>
      </c>
      <c r="G12" s="338">
        <v>7</v>
      </c>
      <c r="H12" s="338">
        <v>8</v>
      </c>
      <c r="I12" s="338">
        <v>9</v>
      </c>
      <c r="J12" s="338">
        <v>10</v>
      </c>
      <c r="K12" s="339">
        <v>11</v>
      </c>
      <c r="L12" s="340">
        <v>12</v>
      </c>
      <c r="M12" s="341"/>
      <c r="N12" s="342"/>
      <c r="O12" s="342"/>
    </row>
    <row r="13" spans="1:15" s="2" customFormat="1" ht="15.6" x14ac:dyDescent="0.3">
      <c r="A13" s="168" t="s">
        <v>20</v>
      </c>
      <c r="B13" s="343" t="s">
        <v>312</v>
      </c>
      <c r="C13" s="344" t="s">
        <v>313</v>
      </c>
      <c r="D13" s="768">
        <f>IF(D14=0,0,IF(D14=3,D18+IF(((D15-1)/2)&gt;0.03,0.03,(D15-1)/2),IF(D14=2,IF(((D15-1)/2)&gt;0.03,0.03,(D15-1)/2))))</f>
        <v>1.5363523456364162E-2</v>
      </c>
      <c r="E13" s="768">
        <f t="shared" ref="E13:I13" si="0">IF(E14=0,0,IF(E14=3,E18+IF(((E15-1)/2)&gt;0.03,0.03,(E15-1)/2),IF(E14=2,IF(((E15-1)/2)&gt;0.03,0.03,(E15-1)/2))))</f>
        <v>1.5363523456364162E-2</v>
      </c>
      <c r="F13" s="768">
        <f t="shared" si="0"/>
        <v>1.5363523456364162E-2</v>
      </c>
      <c r="G13" s="768">
        <f t="shared" si="0"/>
        <v>1.5363523456364162E-2</v>
      </c>
      <c r="H13" s="768">
        <f t="shared" si="0"/>
        <v>1.5363523456364162E-2</v>
      </c>
      <c r="I13" s="768">
        <f t="shared" si="0"/>
        <v>1.5363523456364162E-2</v>
      </c>
      <c r="J13" s="345">
        <v>0</v>
      </c>
      <c r="K13" s="769">
        <f t="shared" ref="K13" si="1">IF(K14=0,0,IF(K14=3,K18+IF(((K15-1)/2)&gt;0.03,0.03,(K15-1)/2),IF(K14=2,IF(((K15-1)/2)&gt;0.03,0.03,(K15-1)/2))))</f>
        <v>1.5363523456364162E-2</v>
      </c>
      <c r="L13" s="346" t="s">
        <v>19</v>
      </c>
      <c r="M13" s="173"/>
      <c r="N13" s="174"/>
      <c r="O13" s="174"/>
    </row>
    <row r="14" spans="1:15" s="2" customFormat="1" ht="15.6" x14ac:dyDescent="0.3">
      <c r="A14" s="175" t="s">
        <v>22</v>
      </c>
      <c r="B14" s="190" t="s">
        <v>314</v>
      </c>
      <c r="C14" s="181" t="s">
        <v>315</v>
      </c>
      <c r="D14" s="770">
        <v>3</v>
      </c>
      <c r="E14" s="770">
        <v>3</v>
      </c>
      <c r="F14" s="770">
        <v>3</v>
      </c>
      <c r="G14" s="770">
        <v>3</v>
      </c>
      <c r="H14" s="770">
        <v>3</v>
      </c>
      <c r="I14" s="770">
        <v>3</v>
      </c>
      <c r="J14" s="347">
        <v>0</v>
      </c>
      <c r="K14" s="771">
        <v>3</v>
      </c>
      <c r="L14" s="191" t="s">
        <v>19</v>
      </c>
      <c r="M14" s="173"/>
      <c r="N14" s="174"/>
      <c r="O14" s="174"/>
    </row>
    <row r="15" spans="1:15" s="2" customFormat="1" ht="15.6" x14ac:dyDescent="0.3">
      <c r="A15" s="36" t="s">
        <v>42</v>
      </c>
      <c r="B15" s="190" t="s">
        <v>316</v>
      </c>
      <c r="C15" s="348" t="s">
        <v>313</v>
      </c>
      <c r="D15" s="772">
        <f>IF(D17=0,0,D16/D17)</f>
        <v>1.0189670469127283</v>
      </c>
      <c r="E15" s="772">
        <f>IF(E17=0,0,E16/E17)</f>
        <v>1.0189670469127283</v>
      </c>
      <c r="F15" s="772">
        <f t="shared" ref="F15:I15" si="2">IF(F17=0,0,F16/F17)</f>
        <v>1.0189670469127283</v>
      </c>
      <c r="G15" s="772">
        <f t="shared" si="2"/>
        <v>1.0189670469127283</v>
      </c>
      <c r="H15" s="772">
        <f t="shared" si="2"/>
        <v>1.0189670469127283</v>
      </c>
      <c r="I15" s="772">
        <f t="shared" si="2"/>
        <v>1.0189670469127283</v>
      </c>
      <c r="J15" s="349">
        <v>0</v>
      </c>
      <c r="K15" s="773">
        <f t="shared" ref="K15" si="3">IF(K17=0,0,K16/K17)</f>
        <v>1.0189670469127283</v>
      </c>
      <c r="L15" s="191" t="s">
        <v>19</v>
      </c>
      <c r="M15" s="173"/>
      <c r="N15" s="174"/>
      <c r="O15" s="174"/>
    </row>
    <row r="16" spans="1:15" s="2" customFormat="1" ht="15.6" x14ac:dyDescent="0.3">
      <c r="A16" s="36" t="s">
        <v>44</v>
      </c>
      <c r="B16" s="190" t="s">
        <v>317</v>
      </c>
      <c r="C16" s="348" t="s">
        <v>313</v>
      </c>
      <c r="D16" s="774">
        <v>108.0746</v>
      </c>
      <c r="E16" s="774">
        <v>108.0746</v>
      </c>
      <c r="F16" s="774">
        <v>108.0746</v>
      </c>
      <c r="G16" s="774">
        <v>108.0746</v>
      </c>
      <c r="H16" s="774">
        <v>108.0746</v>
      </c>
      <c r="I16" s="774">
        <v>108.0746</v>
      </c>
      <c r="J16" s="350">
        <v>0</v>
      </c>
      <c r="K16" s="774">
        <v>108.0746</v>
      </c>
      <c r="L16" s="191" t="s">
        <v>19</v>
      </c>
      <c r="M16" s="173"/>
      <c r="N16" s="174"/>
      <c r="O16" s="174"/>
    </row>
    <row r="17" spans="1:15" s="2" customFormat="1" ht="31.2" x14ac:dyDescent="0.3">
      <c r="A17" s="36" t="s">
        <v>46</v>
      </c>
      <c r="B17" s="190" t="s">
        <v>318</v>
      </c>
      <c r="C17" s="348" t="s">
        <v>313</v>
      </c>
      <c r="D17" s="774">
        <v>106.0629</v>
      </c>
      <c r="E17" s="774">
        <v>106.0629</v>
      </c>
      <c r="F17" s="774">
        <v>106.0629</v>
      </c>
      <c r="G17" s="774">
        <v>106.0629</v>
      </c>
      <c r="H17" s="774">
        <v>106.0629</v>
      </c>
      <c r="I17" s="774">
        <v>106.0629</v>
      </c>
      <c r="J17" s="350">
        <v>0</v>
      </c>
      <c r="K17" s="774">
        <v>106.0629</v>
      </c>
      <c r="L17" s="191" t="s">
        <v>19</v>
      </c>
      <c r="M17" s="173"/>
      <c r="N17" s="174"/>
      <c r="O17" s="174"/>
    </row>
    <row r="18" spans="1:15" s="2" customFormat="1" ht="15.6" x14ac:dyDescent="0.3">
      <c r="A18" s="36" t="s">
        <v>48</v>
      </c>
      <c r="B18" s="190" t="s">
        <v>319</v>
      </c>
      <c r="C18" s="348" t="s">
        <v>313</v>
      </c>
      <c r="D18" s="774">
        <v>5.8799999999999998E-3</v>
      </c>
      <c r="E18" s="774">
        <v>5.8799999999999998E-3</v>
      </c>
      <c r="F18" s="774">
        <v>5.8799999999999998E-3</v>
      </c>
      <c r="G18" s="774">
        <v>5.8799999999999998E-3</v>
      </c>
      <c r="H18" s="774">
        <v>5.8799999999999998E-3</v>
      </c>
      <c r="I18" s="774">
        <v>5.8799999999999998E-3</v>
      </c>
      <c r="J18" s="350">
        <v>0</v>
      </c>
      <c r="K18" s="774">
        <v>5.8799999999999998E-3</v>
      </c>
      <c r="L18" s="191" t="s">
        <v>19</v>
      </c>
      <c r="M18" s="173"/>
      <c r="N18" s="174"/>
      <c r="O18" s="174"/>
    </row>
    <row r="19" spans="1:15" s="2" customFormat="1" ht="15.6" x14ac:dyDescent="0.3">
      <c r="A19" s="36" t="s">
        <v>67</v>
      </c>
      <c r="B19" s="190" t="s">
        <v>320</v>
      </c>
      <c r="C19" s="351" t="s">
        <v>3</v>
      </c>
      <c r="D19" s="775">
        <v>15.9</v>
      </c>
      <c r="E19" s="775">
        <v>16.760000000000002</v>
      </c>
      <c r="F19" s="775">
        <v>11.27</v>
      </c>
      <c r="G19" s="775">
        <v>4.9400000000000004</v>
      </c>
      <c r="H19" s="775">
        <v>8.56</v>
      </c>
      <c r="I19" s="775">
        <v>8.2899999999999991</v>
      </c>
      <c r="J19" s="352">
        <v>0</v>
      </c>
      <c r="K19" s="776">
        <v>1.2</v>
      </c>
      <c r="L19" s="191" t="s">
        <v>19</v>
      </c>
      <c r="M19" s="173"/>
      <c r="N19" s="174"/>
      <c r="O19" s="174"/>
    </row>
    <row r="20" spans="1:15" s="2" customFormat="1" ht="15.6" x14ac:dyDescent="0.3">
      <c r="A20" s="36" t="s">
        <v>86</v>
      </c>
      <c r="B20" s="190" t="s">
        <v>321</v>
      </c>
      <c r="C20" s="351" t="s">
        <v>3</v>
      </c>
      <c r="D20" s="352">
        <v>1.63</v>
      </c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  <c r="K20" s="353">
        <v>0</v>
      </c>
      <c r="L20" s="191" t="s">
        <v>19</v>
      </c>
      <c r="M20" s="173"/>
      <c r="N20" s="174"/>
      <c r="O20" s="174"/>
    </row>
    <row r="21" spans="1:15" s="2" customFormat="1" ht="15.6" x14ac:dyDescent="0.3">
      <c r="A21" s="36" t="s">
        <v>143</v>
      </c>
      <c r="B21" s="190" t="s">
        <v>322</v>
      </c>
      <c r="C21" s="351" t="s">
        <v>3</v>
      </c>
      <c r="D21" s="775">
        <v>9.9999999999999995E-8</v>
      </c>
      <c r="E21" s="775">
        <v>9.9999999999999995E-8</v>
      </c>
      <c r="F21" s="775">
        <v>9.9999999999999995E-8</v>
      </c>
      <c r="G21" s="775">
        <v>9.9999999999999995E-8</v>
      </c>
      <c r="H21" s="775">
        <v>9.9999999999999995E-8</v>
      </c>
      <c r="I21" s="775">
        <v>9.9999999999999995E-8</v>
      </c>
      <c r="J21" s="352">
        <v>0</v>
      </c>
      <c r="K21" s="353">
        <v>0</v>
      </c>
      <c r="L21" s="191" t="s">
        <v>19</v>
      </c>
      <c r="M21" s="173"/>
      <c r="N21" s="174"/>
      <c r="O21" s="174"/>
    </row>
    <row r="22" spans="1:15" s="2" customFormat="1" ht="24" x14ac:dyDescent="0.3">
      <c r="A22" s="36" t="s">
        <v>148</v>
      </c>
      <c r="B22" s="354" t="s">
        <v>323</v>
      </c>
      <c r="C22" s="351" t="s">
        <v>324</v>
      </c>
      <c r="D22" s="775">
        <v>1012</v>
      </c>
      <c r="E22" s="775">
        <v>38.4</v>
      </c>
      <c r="F22" s="775">
        <v>38.4</v>
      </c>
      <c r="G22" s="775">
        <v>28</v>
      </c>
      <c r="H22" s="775">
        <v>28</v>
      </c>
      <c r="I22" s="775">
        <v>28</v>
      </c>
      <c r="J22" s="355">
        <v>0</v>
      </c>
      <c r="K22" s="356">
        <v>0.3</v>
      </c>
      <c r="L22" s="191" t="s">
        <v>19</v>
      </c>
      <c r="M22" s="173"/>
      <c r="N22" s="174"/>
      <c r="O22" s="174"/>
    </row>
    <row r="23" spans="1:15" s="2" customFormat="1" ht="55.2" x14ac:dyDescent="0.3">
      <c r="A23" s="357" t="s">
        <v>325</v>
      </c>
      <c r="B23" s="358" t="s">
        <v>326</v>
      </c>
      <c r="C23" s="359" t="s">
        <v>327</v>
      </c>
      <c r="D23" s="360">
        <v>1.7999999999999999E-2</v>
      </c>
      <c r="E23" s="360">
        <v>4.0000000000000001E-3</v>
      </c>
      <c r="F23" s="360">
        <v>3.0000000000000001E-3</v>
      </c>
      <c r="G23" s="360">
        <v>1E-3</v>
      </c>
      <c r="H23" s="360">
        <v>4.0000000000000001E-3</v>
      </c>
      <c r="I23" s="360">
        <v>4.0000000000000001E-3</v>
      </c>
      <c r="J23" s="360">
        <v>0</v>
      </c>
      <c r="K23" s="361">
        <v>5.8000000000000003E-2</v>
      </c>
      <c r="L23" s="191" t="s">
        <v>19</v>
      </c>
      <c r="M23" s="173"/>
      <c r="N23" s="174"/>
      <c r="O23" s="174"/>
    </row>
    <row r="24" spans="1:15" s="2" customFormat="1" ht="16.2" thickBot="1" x14ac:dyDescent="0.35">
      <c r="A24" s="36" t="s">
        <v>153</v>
      </c>
      <c r="B24" s="190" t="s">
        <v>328</v>
      </c>
      <c r="C24" s="348" t="s">
        <v>313</v>
      </c>
      <c r="D24" s="348" t="s">
        <v>19</v>
      </c>
      <c r="E24" s="362">
        <v>-0.34599999999999997</v>
      </c>
      <c r="F24" s="362">
        <v>-0.25419999999999998</v>
      </c>
      <c r="G24" s="362">
        <v>-0.45619999999999999</v>
      </c>
      <c r="H24" s="362">
        <v>-8.8400000000000006E-2</v>
      </c>
      <c r="I24" s="362">
        <v>-8.8400000000000006E-2</v>
      </c>
      <c r="J24" s="362">
        <v>0</v>
      </c>
      <c r="K24" s="362">
        <v>-5.6599999999999998E-2</v>
      </c>
      <c r="L24" s="191" t="s">
        <v>19</v>
      </c>
      <c r="M24" s="173"/>
      <c r="N24" s="174"/>
      <c r="O24" s="174"/>
    </row>
    <row r="25" spans="1:15" s="2" customFormat="1" ht="31.8" thickBot="1" x14ac:dyDescent="0.35">
      <c r="A25" s="36" t="s">
        <v>155</v>
      </c>
      <c r="B25" s="190" t="s">
        <v>329</v>
      </c>
      <c r="C25" s="348" t="s">
        <v>330</v>
      </c>
      <c r="D25" s="348" t="s">
        <v>19</v>
      </c>
      <c r="E25" s="777">
        <v>58.713000000000001</v>
      </c>
      <c r="F25" s="778">
        <v>51.487000000000002</v>
      </c>
      <c r="G25" s="779">
        <v>51.487000000000002</v>
      </c>
      <c r="H25" s="780">
        <v>30.716000000000001</v>
      </c>
      <c r="I25" s="780">
        <v>30.716000000000001</v>
      </c>
      <c r="J25" s="355">
        <v>0</v>
      </c>
      <c r="K25" s="781">
        <v>0.318</v>
      </c>
      <c r="L25" s="191" t="s">
        <v>19</v>
      </c>
      <c r="M25" s="173"/>
      <c r="N25" s="174"/>
      <c r="O25" s="174"/>
    </row>
    <row r="26" spans="1:15" s="2" customFormat="1" ht="37.5" customHeight="1" thickTop="1" x14ac:dyDescent="0.3">
      <c r="A26" s="36" t="s">
        <v>156</v>
      </c>
      <c r="B26" s="190" t="s">
        <v>331</v>
      </c>
      <c r="C26" s="348" t="s">
        <v>330</v>
      </c>
      <c r="D26" s="348" t="s">
        <v>19</v>
      </c>
      <c r="E26" s="363">
        <v>0</v>
      </c>
      <c r="F26" s="363">
        <v>0</v>
      </c>
      <c r="G26" s="363">
        <v>0</v>
      </c>
      <c r="H26" s="363">
        <v>0</v>
      </c>
      <c r="I26" s="355">
        <v>0</v>
      </c>
      <c r="J26" s="65" t="s">
        <v>19</v>
      </c>
      <c r="K26" s="364" t="s">
        <v>19</v>
      </c>
      <c r="L26" s="191" t="s">
        <v>19</v>
      </c>
      <c r="M26" s="173"/>
      <c r="N26" s="174"/>
      <c r="O26" s="174"/>
    </row>
    <row r="27" spans="1:15" s="2" customFormat="1" ht="52.5" customHeight="1" x14ac:dyDescent="0.3">
      <c r="A27" s="36" t="s">
        <v>157</v>
      </c>
      <c r="B27" s="190" t="s">
        <v>332</v>
      </c>
      <c r="C27" s="348" t="s">
        <v>330</v>
      </c>
      <c r="D27" s="348" t="s">
        <v>19</v>
      </c>
      <c r="E27" s="363">
        <v>0</v>
      </c>
      <c r="F27" s="363">
        <v>0</v>
      </c>
      <c r="G27" s="363">
        <v>0</v>
      </c>
      <c r="H27" s="363">
        <v>0</v>
      </c>
      <c r="I27" s="355">
        <v>0</v>
      </c>
      <c r="J27" s="65" t="s">
        <v>19</v>
      </c>
      <c r="K27" s="364" t="s">
        <v>19</v>
      </c>
      <c r="L27" s="191" t="s">
        <v>19</v>
      </c>
      <c r="M27" s="173"/>
      <c r="N27" s="174"/>
      <c r="O27" s="174"/>
    </row>
    <row r="28" spans="1:15" s="2" customFormat="1" ht="24" customHeight="1" x14ac:dyDescent="0.3">
      <c r="A28" s="36" t="s">
        <v>158</v>
      </c>
      <c r="B28" s="190" t="s">
        <v>333</v>
      </c>
      <c r="C28" s="348" t="s">
        <v>334</v>
      </c>
      <c r="D28" s="348" t="s">
        <v>19</v>
      </c>
      <c r="E28" s="782">
        <v>0.44</v>
      </c>
      <c r="F28" s="782">
        <v>0.28999999999999998</v>
      </c>
      <c r="G28" s="782">
        <v>0.18</v>
      </c>
      <c r="H28" s="782">
        <v>0.31</v>
      </c>
      <c r="I28" s="783">
        <v>0.28999999999999998</v>
      </c>
      <c r="J28" s="365">
        <v>0</v>
      </c>
      <c r="K28" s="366">
        <v>4</v>
      </c>
      <c r="L28" s="191" t="s">
        <v>19</v>
      </c>
      <c r="M28" s="173"/>
      <c r="N28" s="174"/>
      <c r="O28" s="174"/>
    </row>
    <row r="29" spans="1:15" s="2" customFormat="1" x14ac:dyDescent="0.3">
      <c r="A29" s="357" t="s">
        <v>335</v>
      </c>
      <c r="B29" s="367" t="s">
        <v>336</v>
      </c>
      <c r="C29" s="335" t="s">
        <v>334</v>
      </c>
      <c r="D29" s="335" t="s">
        <v>19</v>
      </c>
      <c r="E29" s="360">
        <v>-0.152</v>
      </c>
      <c r="F29" s="360">
        <v>-7.3999999999999996E-2</v>
      </c>
      <c r="G29" s="360">
        <v>-8.2000000000000003E-2</v>
      </c>
      <c r="H29" s="360">
        <v>-2.7E-2</v>
      </c>
      <c r="I29" s="360">
        <v>-2.5999999999999999E-2</v>
      </c>
      <c r="J29" s="360">
        <v>0</v>
      </c>
      <c r="K29" s="360">
        <v>-0.22600000000000001</v>
      </c>
      <c r="L29" s="191" t="s">
        <v>19</v>
      </c>
      <c r="M29" s="173"/>
      <c r="N29" s="174"/>
      <c r="O29" s="174"/>
    </row>
    <row r="30" spans="1:15" s="2" customFormat="1" x14ac:dyDescent="0.3">
      <c r="A30" s="36" t="s">
        <v>163</v>
      </c>
      <c r="B30" s="368" t="s">
        <v>337</v>
      </c>
      <c r="C30" s="351" t="s">
        <v>3</v>
      </c>
      <c r="D30" s="352">
        <v>0</v>
      </c>
      <c r="E30" s="369">
        <v>0</v>
      </c>
      <c r="F30" s="369">
        <v>0</v>
      </c>
      <c r="G30" s="369">
        <v>0</v>
      </c>
      <c r="H30" s="369">
        <v>0</v>
      </c>
      <c r="I30" s="369">
        <v>0</v>
      </c>
      <c r="J30" s="369">
        <v>0</v>
      </c>
      <c r="K30" s="370">
        <v>0</v>
      </c>
      <c r="L30" s="191"/>
      <c r="M30" s="173"/>
      <c r="N30" s="174"/>
      <c r="O30" s="174"/>
    </row>
    <row r="31" spans="1:15" s="2" customFormat="1" ht="15.6" x14ac:dyDescent="0.3">
      <c r="A31" s="36" t="s">
        <v>168</v>
      </c>
      <c r="B31" s="190" t="s">
        <v>338</v>
      </c>
      <c r="C31" s="351" t="s">
        <v>3</v>
      </c>
      <c r="D31" s="352">
        <v>0</v>
      </c>
      <c r="E31" s="369">
        <v>0</v>
      </c>
      <c r="F31" s="369">
        <v>0</v>
      </c>
      <c r="G31" s="369">
        <v>0</v>
      </c>
      <c r="H31" s="369">
        <v>0</v>
      </c>
      <c r="I31" s="369">
        <v>0</v>
      </c>
      <c r="J31" s="369">
        <v>0</v>
      </c>
      <c r="K31" s="370">
        <v>0</v>
      </c>
      <c r="L31" s="191" t="s">
        <v>19</v>
      </c>
      <c r="M31" s="173"/>
      <c r="N31" s="174"/>
      <c r="O31" s="174"/>
    </row>
    <row r="32" spans="1:15" s="2" customFormat="1" ht="55.2" x14ac:dyDescent="0.3">
      <c r="A32" s="357" t="s">
        <v>339</v>
      </c>
      <c r="B32" s="358" t="s">
        <v>340</v>
      </c>
      <c r="C32" s="359" t="s">
        <v>341</v>
      </c>
      <c r="D32" s="360">
        <v>0</v>
      </c>
      <c r="E32" s="360">
        <v>0</v>
      </c>
      <c r="F32" s="360">
        <v>0</v>
      </c>
      <c r="G32" s="360">
        <v>0</v>
      </c>
      <c r="H32" s="360">
        <v>0</v>
      </c>
      <c r="I32" s="360">
        <v>0</v>
      </c>
      <c r="J32" s="360">
        <v>0</v>
      </c>
      <c r="K32" s="360">
        <v>0</v>
      </c>
      <c r="L32" s="371" t="s">
        <v>19</v>
      </c>
      <c r="M32" s="173"/>
      <c r="N32" s="174"/>
      <c r="O32" s="174"/>
    </row>
    <row r="33" spans="1:15" s="2" customFormat="1" ht="15.6" x14ac:dyDescent="0.3">
      <c r="A33" s="36" t="s">
        <v>173</v>
      </c>
      <c r="B33" s="354" t="s">
        <v>342</v>
      </c>
      <c r="C33" s="348" t="s">
        <v>313</v>
      </c>
      <c r="D33" s="348" t="s">
        <v>19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65" t="s">
        <v>19</v>
      </c>
      <c r="K33" s="364" t="s">
        <v>19</v>
      </c>
      <c r="L33" s="191" t="s">
        <v>19</v>
      </c>
      <c r="M33" s="173"/>
      <c r="N33" s="174"/>
      <c r="O33" s="174"/>
    </row>
    <row r="34" spans="1:15" s="2" customFormat="1" ht="31.2" x14ac:dyDescent="0.3">
      <c r="A34" s="36" t="s">
        <v>175</v>
      </c>
      <c r="B34" s="373" t="s">
        <v>343</v>
      </c>
      <c r="C34" s="348" t="s">
        <v>334</v>
      </c>
      <c r="D34" s="65" t="s">
        <v>19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65" t="s">
        <v>19</v>
      </c>
      <c r="K34" s="364" t="s">
        <v>19</v>
      </c>
      <c r="L34" s="191" t="s">
        <v>19</v>
      </c>
      <c r="M34" s="173"/>
      <c r="N34" s="174"/>
      <c r="O34" s="174"/>
    </row>
    <row r="35" spans="1:15" s="2" customFormat="1" ht="15.6" x14ac:dyDescent="0.3">
      <c r="A35" s="36" t="s">
        <v>176</v>
      </c>
      <c r="B35" s="190" t="s">
        <v>344</v>
      </c>
      <c r="C35" s="348" t="s">
        <v>334</v>
      </c>
      <c r="D35" s="65" t="s">
        <v>19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65" t="s">
        <v>19</v>
      </c>
      <c r="K35" s="364" t="s">
        <v>19</v>
      </c>
      <c r="L35" s="191" t="s">
        <v>19</v>
      </c>
      <c r="M35" s="173"/>
      <c r="N35" s="174"/>
      <c r="O35" s="174"/>
    </row>
    <row r="36" spans="1:15" s="2" customFormat="1" ht="15.6" x14ac:dyDescent="0.3">
      <c r="A36" s="36" t="s">
        <v>345</v>
      </c>
      <c r="B36" s="374" t="s">
        <v>346</v>
      </c>
      <c r="C36" s="351" t="s">
        <v>3</v>
      </c>
      <c r="D36" s="65" t="s">
        <v>19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65" t="s">
        <v>19</v>
      </c>
      <c r="K36" s="364" t="s">
        <v>19</v>
      </c>
      <c r="L36" s="191" t="s">
        <v>19</v>
      </c>
      <c r="M36" s="173"/>
      <c r="N36" s="174"/>
      <c r="O36" s="174"/>
    </row>
    <row r="37" spans="1:15" s="2" customFormat="1" x14ac:dyDescent="0.3">
      <c r="A37" s="357" t="s">
        <v>347</v>
      </c>
      <c r="B37" s="358" t="s">
        <v>348</v>
      </c>
      <c r="C37" s="335" t="s">
        <v>334</v>
      </c>
      <c r="D37" s="335" t="s">
        <v>19</v>
      </c>
      <c r="E37" s="360">
        <v>0</v>
      </c>
      <c r="F37" s="360">
        <v>0</v>
      </c>
      <c r="G37" s="360">
        <v>0</v>
      </c>
      <c r="H37" s="360">
        <v>0</v>
      </c>
      <c r="I37" s="360">
        <v>0</v>
      </c>
      <c r="J37" s="335" t="s">
        <v>19</v>
      </c>
      <c r="K37" s="375" t="s">
        <v>19</v>
      </c>
      <c r="L37" s="191" t="s">
        <v>19</v>
      </c>
      <c r="M37" s="173"/>
      <c r="N37" s="174"/>
      <c r="O37" s="174"/>
    </row>
    <row r="38" spans="1:15" s="2" customFormat="1" ht="15.6" x14ac:dyDescent="0.3">
      <c r="A38" s="175" t="s">
        <v>349</v>
      </c>
      <c r="B38" s="195" t="s">
        <v>350</v>
      </c>
      <c r="C38" s="348" t="s">
        <v>313</v>
      </c>
      <c r="D38" s="376">
        <v>-4.6600000000000003E-2</v>
      </c>
      <c r="E38" s="376">
        <v>5.2499999999999998E-2</v>
      </c>
      <c r="F38" s="376">
        <v>0</v>
      </c>
      <c r="G38" s="376">
        <v>0.38059999999999999</v>
      </c>
      <c r="H38" s="376">
        <v>1.5800000000000002E-2</v>
      </c>
      <c r="I38" s="376">
        <v>-1</v>
      </c>
      <c r="J38" s="376">
        <v>0</v>
      </c>
      <c r="K38" s="377">
        <v>0</v>
      </c>
      <c r="L38" s="191" t="s">
        <v>19</v>
      </c>
      <c r="M38" s="173"/>
      <c r="N38" s="174"/>
      <c r="O38" s="174"/>
    </row>
    <row r="39" spans="1:15" s="2" customFormat="1" ht="15.6" x14ac:dyDescent="0.3">
      <c r="A39" s="175" t="s">
        <v>351</v>
      </c>
      <c r="B39" s="190" t="s">
        <v>352</v>
      </c>
      <c r="C39" s="65" t="s">
        <v>353</v>
      </c>
      <c r="D39" s="378">
        <v>9.6000000000000002E-2</v>
      </c>
      <c r="E39" s="379">
        <v>0.106</v>
      </c>
      <c r="F39" s="379">
        <v>0.10199999999999999</v>
      </c>
      <c r="G39" s="379">
        <v>0.22800000000000001</v>
      </c>
      <c r="H39" s="379">
        <v>0.11</v>
      </c>
      <c r="I39" s="379">
        <v>0</v>
      </c>
      <c r="J39" s="379">
        <v>0</v>
      </c>
      <c r="K39" s="380">
        <v>9.6000000000000002E-2</v>
      </c>
      <c r="L39" s="191" t="s">
        <v>19</v>
      </c>
      <c r="M39" s="173"/>
      <c r="N39" s="174"/>
      <c r="O39" s="174"/>
    </row>
    <row r="40" spans="1:15" s="2" customFormat="1" ht="15.6" x14ac:dyDescent="0.3">
      <c r="A40" s="175" t="s">
        <v>354</v>
      </c>
      <c r="B40" s="195" t="s">
        <v>355</v>
      </c>
      <c r="C40" s="65" t="s">
        <v>353</v>
      </c>
      <c r="D40" s="378">
        <v>0.10100000000000001</v>
      </c>
      <c r="E40" s="379">
        <v>0.10100000000000001</v>
      </c>
      <c r="F40" s="379">
        <v>0</v>
      </c>
      <c r="G40" s="379">
        <v>0.16500000000000001</v>
      </c>
      <c r="H40" s="379">
        <v>0.108</v>
      </c>
      <c r="I40" s="379">
        <v>0.108</v>
      </c>
      <c r="J40" s="379">
        <v>0</v>
      </c>
      <c r="K40" s="380">
        <v>0</v>
      </c>
      <c r="L40" s="191" t="s">
        <v>19</v>
      </c>
      <c r="M40" s="173"/>
      <c r="N40" s="174"/>
      <c r="O40" s="174"/>
    </row>
    <row r="41" spans="1:15" s="2" customFormat="1" ht="15.6" x14ac:dyDescent="0.3">
      <c r="A41" s="175" t="s">
        <v>356</v>
      </c>
      <c r="B41" s="195" t="s">
        <v>357</v>
      </c>
      <c r="C41" s="351" t="s">
        <v>3</v>
      </c>
      <c r="D41" s="352">
        <v>0.1</v>
      </c>
      <c r="E41" s="381">
        <v>3.23</v>
      </c>
      <c r="F41" s="381">
        <v>0</v>
      </c>
      <c r="G41" s="381">
        <v>0.85</v>
      </c>
      <c r="H41" s="381">
        <v>2.98</v>
      </c>
      <c r="I41" s="381">
        <v>0.47</v>
      </c>
      <c r="J41" s="381">
        <v>0</v>
      </c>
      <c r="K41" s="382">
        <v>0</v>
      </c>
      <c r="L41" s="191" t="s">
        <v>19</v>
      </c>
      <c r="M41" s="173"/>
      <c r="N41" s="174"/>
      <c r="O41" s="174"/>
    </row>
    <row r="42" spans="1:15" s="2" customFormat="1" ht="15.6" x14ac:dyDescent="0.3">
      <c r="A42" s="175" t="s">
        <v>358</v>
      </c>
      <c r="B42" s="190" t="s">
        <v>359</v>
      </c>
      <c r="C42" s="351" t="s">
        <v>3</v>
      </c>
      <c r="D42" s="352">
        <v>0</v>
      </c>
      <c r="E42" s="381">
        <v>0</v>
      </c>
      <c r="F42" s="381">
        <v>0</v>
      </c>
      <c r="G42" s="381">
        <v>0</v>
      </c>
      <c r="H42" s="381">
        <v>0</v>
      </c>
      <c r="I42" s="381">
        <v>0</v>
      </c>
      <c r="J42" s="381">
        <v>0</v>
      </c>
      <c r="K42" s="382">
        <v>0</v>
      </c>
      <c r="L42" s="191" t="s">
        <v>19</v>
      </c>
      <c r="M42" s="173"/>
      <c r="N42" s="174"/>
      <c r="O42" s="174"/>
    </row>
    <row r="43" spans="1:15" s="2" customFormat="1" ht="55.2" x14ac:dyDescent="0.3">
      <c r="A43" s="357" t="s">
        <v>360</v>
      </c>
      <c r="B43" s="383" t="s">
        <v>361</v>
      </c>
      <c r="C43" s="33" t="s">
        <v>341</v>
      </c>
      <c r="D43" s="360">
        <v>0</v>
      </c>
      <c r="E43" s="360">
        <v>3.0000000000000001E-3</v>
      </c>
      <c r="F43" s="360">
        <v>0</v>
      </c>
      <c r="G43" s="360">
        <v>6.0000000000000001E-3</v>
      </c>
      <c r="H43" s="360">
        <v>2E-3</v>
      </c>
      <c r="I43" s="360">
        <v>-1.4999999999999999E-2</v>
      </c>
      <c r="J43" s="360">
        <v>0</v>
      </c>
      <c r="K43" s="361">
        <v>0</v>
      </c>
      <c r="L43" s="191" t="s">
        <v>19</v>
      </c>
      <c r="M43" s="173"/>
      <c r="N43" s="174"/>
      <c r="O43" s="174"/>
    </row>
    <row r="44" spans="1:15" s="2" customFormat="1" ht="15.6" x14ac:dyDescent="0.3">
      <c r="A44" s="175" t="s">
        <v>362</v>
      </c>
      <c r="B44" s="195" t="s">
        <v>363</v>
      </c>
      <c r="C44" s="65" t="s">
        <v>313</v>
      </c>
      <c r="D44" s="384">
        <v>0</v>
      </c>
      <c r="E44" s="384">
        <v>0</v>
      </c>
      <c r="F44" s="384">
        <v>0</v>
      </c>
      <c r="G44" s="384">
        <v>0</v>
      </c>
      <c r="H44" s="384">
        <v>0</v>
      </c>
      <c r="I44" s="384">
        <v>0</v>
      </c>
      <c r="J44" s="384">
        <v>0</v>
      </c>
      <c r="K44" s="385">
        <v>0</v>
      </c>
      <c r="L44" s="191" t="s">
        <v>19</v>
      </c>
      <c r="M44" s="173"/>
      <c r="N44" s="174"/>
      <c r="O44" s="174"/>
    </row>
    <row r="45" spans="1:15" s="2" customFormat="1" ht="15.6" x14ac:dyDescent="0.3">
      <c r="A45" s="175" t="s">
        <v>364</v>
      </c>
      <c r="B45" s="190" t="s">
        <v>365</v>
      </c>
      <c r="C45" s="386" t="s">
        <v>366</v>
      </c>
      <c r="D45" s="384">
        <v>0</v>
      </c>
      <c r="E45" s="384">
        <v>0</v>
      </c>
      <c r="F45" s="384">
        <v>0</v>
      </c>
      <c r="G45" s="384">
        <v>0</v>
      </c>
      <c r="H45" s="384">
        <v>0</v>
      </c>
      <c r="I45" s="384">
        <v>0</v>
      </c>
      <c r="J45" s="384">
        <v>0</v>
      </c>
      <c r="K45" s="385">
        <v>0</v>
      </c>
      <c r="L45" s="191" t="s">
        <v>19</v>
      </c>
      <c r="M45" s="173"/>
      <c r="N45" s="174"/>
      <c r="O45" s="174"/>
    </row>
    <row r="46" spans="1:15" s="2" customFormat="1" ht="15.6" x14ac:dyDescent="0.3">
      <c r="A46" s="175" t="s">
        <v>367</v>
      </c>
      <c r="B46" s="195" t="s">
        <v>368</v>
      </c>
      <c r="C46" s="65" t="s">
        <v>369</v>
      </c>
      <c r="D46" s="384">
        <v>0</v>
      </c>
      <c r="E46" s="384">
        <v>0</v>
      </c>
      <c r="F46" s="384">
        <v>0</v>
      </c>
      <c r="G46" s="384">
        <v>0</v>
      </c>
      <c r="H46" s="384">
        <v>0</v>
      </c>
      <c r="I46" s="384">
        <v>0</v>
      </c>
      <c r="J46" s="384">
        <v>0</v>
      </c>
      <c r="K46" s="385">
        <v>0</v>
      </c>
      <c r="L46" s="191" t="s">
        <v>19</v>
      </c>
      <c r="M46" s="173"/>
      <c r="N46" s="174"/>
      <c r="O46" s="174"/>
    </row>
    <row r="47" spans="1:15" s="2" customFormat="1" ht="28.5" customHeight="1" x14ac:dyDescent="0.3">
      <c r="A47" s="175" t="s">
        <v>370</v>
      </c>
      <c r="B47" s="195" t="s">
        <v>371</v>
      </c>
      <c r="C47" s="386" t="s">
        <v>3</v>
      </c>
      <c r="D47" s="384">
        <v>0</v>
      </c>
      <c r="E47" s="384">
        <v>0</v>
      </c>
      <c r="F47" s="384">
        <v>0</v>
      </c>
      <c r="G47" s="384">
        <v>0</v>
      </c>
      <c r="H47" s="384">
        <v>0</v>
      </c>
      <c r="I47" s="384">
        <v>0</v>
      </c>
      <c r="J47" s="384">
        <v>0</v>
      </c>
      <c r="K47" s="385">
        <v>0</v>
      </c>
      <c r="L47" s="191" t="s">
        <v>19</v>
      </c>
      <c r="M47" s="173"/>
      <c r="N47" s="174"/>
      <c r="O47" s="174"/>
    </row>
    <row r="48" spans="1:15" s="2" customFormat="1" ht="29.25" customHeight="1" x14ac:dyDescent="0.3">
      <c r="A48" s="36" t="s">
        <v>372</v>
      </c>
      <c r="B48" s="387" t="s">
        <v>373</v>
      </c>
      <c r="C48" s="386" t="s">
        <v>366</v>
      </c>
      <c r="D48" s="384">
        <v>0</v>
      </c>
      <c r="E48" s="384">
        <v>0</v>
      </c>
      <c r="F48" s="384">
        <v>0</v>
      </c>
      <c r="G48" s="384">
        <v>0</v>
      </c>
      <c r="H48" s="384">
        <v>0</v>
      </c>
      <c r="I48" s="384">
        <v>0</v>
      </c>
      <c r="J48" s="384">
        <v>0</v>
      </c>
      <c r="K48" s="385">
        <v>0</v>
      </c>
      <c r="L48" s="191" t="s">
        <v>19</v>
      </c>
      <c r="M48" s="173"/>
      <c r="N48" s="174"/>
      <c r="O48" s="174"/>
    </row>
    <row r="49" spans="1:15" s="2" customFormat="1" ht="15.6" x14ac:dyDescent="0.3">
      <c r="A49" s="175" t="s">
        <v>374</v>
      </c>
      <c r="B49" s="195" t="s">
        <v>375</v>
      </c>
      <c r="C49" s="65" t="s">
        <v>369</v>
      </c>
      <c r="D49" s="384">
        <v>0</v>
      </c>
      <c r="E49" s="384">
        <v>0</v>
      </c>
      <c r="F49" s="384">
        <v>0</v>
      </c>
      <c r="G49" s="384">
        <v>0</v>
      </c>
      <c r="H49" s="384">
        <v>0</v>
      </c>
      <c r="I49" s="384">
        <v>0</v>
      </c>
      <c r="J49" s="384">
        <v>0</v>
      </c>
      <c r="K49" s="385">
        <v>0</v>
      </c>
      <c r="L49" s="191" t="s">
        <v>19</v>
      </c>
      <c r="M49" s="173"/>
      <c r="N49" s="174"/>
      <c r="O49" s="174"/>
    </row>
    <row r="50" spans="1:15" s="2" customFormat="1" ht="28.5" customHeight="1" x14ac:dyDescent="0.3">
      <c r="A50" s="36" t="s">
        <v>376</v>
      </c>
      <c r="B50" s="387" t="s">
        <v>377</v>
      </c>
      <c r="C50" s="386" t="s">
        <v>3</v>
      </c>
      <c r="D50" s="384">
        <v>0</v>
      </c>
      <c r="E50" s="384">
        <v>0</v>
      </c>
      <c r="F50" s="384">
        <v>0</v>
      </c>
      <c r="G50" s="384">
        <v>0</v>
      </c>
      <c r="H50" s="384">
        <v>0</v>
      </c>
      <c r="I50" s="384">
        <v>0</v>
      </c>
      <c r="J50" s="384">
        <v>0</v>
      </c>
      <c r="K50" s="385">
        <v>0</v>
      </c>
      <c r="L50" s="191" t="s">
        <v>19</v>
      </c>
      <c r="M50" s="173"/>
      <c r="N50" s="174"/>
      <c r="O50" s="174"/>
    </row>
    <row r="51" spans="1:15" s="2" customFormat="1" ht="55.2" x14ac:dyDescent="0.3">
      <c r="A51" s="357" t="s">
        <v>378</v>
      </c>
      <c r="B51" s="388" t="s">
        <v>379</v>
      </c>
      <c r="C51" s="359" t="s">
        <v>341</v>
      </c>
      <c r="D51" s="360">
        <v>0</v>
      </c>
      <c r="E51" s="360">
        <v>0</v>
      </c>
      <c r="F51" s="360">
        <v>0</v>
      </c>
      <c r="G51" s="360">
        <v>0</v>
      </c>
      <c r="H51" s="360">
        <v>0</v>
      </c>
      <c r="I51" s="360">
        <v>0</v>
      </c>
      <c r="J51" s="360">
        <v>0</v>
      </c>
      <c r="K51" s="361">
        <v>0</v>
      </c>
      <c r="L51" s="191" t="s">
        <v>19</v>
      </c>
      <c r="M51" s="173"/>
      <c r="N51" s="174"/>
      <c r="O51" s="174"/>
    </row>
    <row r="52" spans="1:15" s="2" customFormat="1" ht="15.6" x14ac:dyDescent="0.3">
      <c r="A52" s="175" t="s">
        <v>380</v>
      </c>
      <c r="B52" s="195" t="s">
        <v>381</v>
      </c>
      <c r="C52" s="348" t="s">
        <v>313</v>
      </c>
      <c r="D52" s="40" t="s">
        <v>19</v>
      </c>
      <c r="E52" s="389">
        <v>0</v>
      </c>
      <c r="F52" s="389">
        <v>0</v>
      </c>
      <c r="G52" s="389">
        <v>0</v>
      </c>
      <c r="H52" s="389">
        <v>0</v>
      </c>
      <c r="I52" s="389">
        <v>0</v>
      </c>
      <c r="J52" s="389">
        <v>0</v>
      </c>
      <c r="K52" s="40" t="s">
        <v>19</v>
      </c>
      <c r="L52" s="191" t="s">
        <v>19</v>
      </c>
      <c r="M52" s="173"/>
      <c r="N52" s="174"/>
      <c r="O52" s="174"/>
    </row>
    <row r="53" spans="1:15" s="2" customFormat="1" ht="32.25" customHeight="1" x14ac:dyDescent="0.3">
      <c r="A53" s="36" t="s">
        <v>382</v>
      </c>
      <c r="B53" s="190" t="s">
        <v>383</v>
      </c>
      <c r="C53" s="386" t="s">
        <v>384</v>
      </c>
      <c r="D53" s="40" t="s">
        <v>19</v>
      </c>
      <c r="E53" s="352">
        <v>0</v>
      </c>
      <c r="F53" s="352">
        <v>0</v>
      </c>
      <c r="G53" s="352">
        <v>0</v>
      </c>
      <c r="H53" s="352">
        <v>0</v>
      </c>
      <c r="I53" s="352">
        <v>0</v>
      </c>
      <c r="J53" s="352">
        <v>0</v>
      </c>
      <c r="K53" s="40" t="s">
        <v>19</v>
      </c>
      <c r="L53" s="191" t="s">
        <v>19</v>
      </c>
      <c r="M53" s="173"/>
      <c r="N53" s="174"/>
      <c r="O53" s="174"/>
    </row>
    <row r="54" spans="1:15" s="2" customFormat="1" ht="15.6" x14ac:dyDescent="0.3">
      <c r="A54" s="175" t="s">
        <v>385</v>
      </c>
      <c r="B54" s="195" t="s">
        <v>386</v>
      </c>
      <c r="C54" s="386" t="s">
        <v>384</v>
      </c>
      <c r="D54" s="40" t="s">
        <v>19</v>
      </c>
      <c r="E54" s="352">
        <v>0</v>
      </c>
      <c r="F54" s="352">
        <v>0</v>
      </c>
      <c r="G54" s="352">
        <v>0</v>
      </c>
      <c r="H54" s="352">
        <v>0</v>
      </c>
      <c r="I54" s="352">
        <v>0</v>
      </c>
      <c r="J54" s="352">
        <v>0</v>
      </c>
      <c r="K54" s="40" t="s">
        <v>19</v>
      </c>
      <c r="L54" s="191" t="s">
        <v>19</v>
      </c>
      <c r="M54" s="173"/>
      <c r="N54" s="174"/>
      <c r="O54" s="174"/>
    </row>
    <row r="55" spans="1:15" s="2" customFormat="1" ht="15.6" x14ac:dyDescent="0.3">
      <c r="A55" s="175" t="s">
        <v>387</v>
      </c>
      <c r="B55" s="195" t="s">
        <v>388</v>
      </c>
      <c r="C55" s="351" t="s">
        <v>3</v>
      </c>
      <c r="D55" s="40" t="s">
        <v>19</v>
      </c>
      <c r="E55" s="352">
        <v>0</v>
      </c>
      <c r="F55" s="352">
        <v>0</v>
      </c>
      <c r="G55" s="352">
        <v>0</v>
      </c>
      <c r="H55" s="352">
        <v>0</v>
      </c>
      <c r="I55" s="352">
        <v>0</v>
      </c>
      <c r="J55" s="352">
        <v>0</v>
      </c>
      <c r="K55" s="40" t="s">
        <v>19</v>
      </c>
      <c r="L55" s="191" t="s">
        <v>19</v>
      </c>
      <c r="M55" s="173"/>
      <c r="N55" s="174"/>
      <c r="O55" s="174"/>
    </row>
    <row r="56" spans="1:15" s="2" customFormat="1" ht="55.2" x14ac:dyDescent="0.3">
      <c r="A56" s="357" t="s">
        <v>389</v>
      </c>
      <c r="B56" s="383" t="s">
        <v>390</v>
      </c>
      <c r="C56" s="359" t="s">
        <v>341</v>
      </c>
      <c r="D56" s="40" t="s">
        <v>19</v>
      </c>
      <c r="E56" s="360">
        <v>0</v>
      </c>
      <c r="F56" s="360">
        <v>0</v>
      </c>
      <c r="G56" s="360">
        <v>0</v>
      </c>
      <c r="H56" s="360">
        <v>0</v>
      </c>
      <c r="I56" s="360">
        <v>0</v>
      </c>
      <c r="J56" s="360">
        <v>0</v>
      </c>
      <c r="K56" s="40" t="s">
        <v>19</v>
      </c>
      <c r="L56" s="191" t="s">
        <v>19</v>
      </c>
      <c r="M56" s="173"/>
      <c r="N56" s="174"/>
      <c r="O56" s="174"/>
    </row>
    <row r="57" spans="1:15" s="2" customFormat="1" ht="15.6" x14ac:dyDescent="0.3">
      <c r="A57" s="175" t="s">
        <v>391</v>
      </c>
      <c r="B57" s="195" t="s">
        <v>392</v>
      </c>
      <c r="C57" s="348" t="s">
        <v>313</v>
      </c>
      <c r="D57" s="65" t="s">
        <v>19</v>
      </c>
      <c r="E57" s="390">
        <v>8.3000000000000004E-2</v>
      </c>
      <c r="F57" s="65" t="s">
        <v>19</v>
      </c>
      <c r="G57" s="391" t="s">
        <v>19</v>
      </c>
      <c r="H57" s="391" t="s">
        <v>19</v>
      </c>
      <c r="I57" s="391" t="s">
        <v>19</v>
      </c>
      <c r="J57" s="391" t="s">
        <v>19</v>
      </c>
      <c r="K57" s="391" t="s">
        <v>19</v>
      </c>
      <c r="L57" s="371" t="s">
        <v>19</v>
      </c>
      <c r="M57" s="173"/>
      <c r="N57" s="174"/>
      <c r="O57" s="174"/>
    </row>
    <row r="58" spans="1:15" s="2" customFormat="1" ht="15.6" x14ac:dyDescent="0.3">
      <c r="A58" s="36" t="s">
        <v>393</v>
      </c>
      <c r="B58" s="190" t="s">
        <v>394</v>
      </c>
      <c r="C58" s="386" t="s">
        <v>384</v>
      </c>
      <c r="D58" s="65" t="s">
        <v>19</v>
      </c>
      <c r="E58" s="392">
        <v>3.2489999999999998E-2</v>
      </c>
      <c r="F58" s="65" t="s">
        <v>19</v>
      </c>
      <c r="G58" s="391" t="s">
        <v>19</v>
      </c>
      <c r="H58" s="391" t="s">
        <v>19</v>
      </c>
      <c r="I58" s="391" t="s">
        <v>19</v>
      </c>
      <c r="J58" s="391" t="s">
        <v>19</v>
      </c>
      <c r="K58" s="391" t="s">
        <v>19</v>
      </c>
      <c r="L58" s="371" t="s">
        <v>19</v>
      </c>
      <c r="M58" s="173"/>
      <c r="N58" s="174"/>
      <c r="O58" s="174"/>
    </row>
    <row r="59" spans="1:15" s="2" customFormat="1" ht="15.6" x14ac:dyDescent="0.3">
      <c r="A59" s="175" t="s">
        <v>395</v>
      </c>
      <c r="B59" s="195" t="s">
        <v>396</v>
      </c>
      <c r="C59" s="386" t="s">
        <v>384</v>
      </c>
      <c r="D59" s="65" t="s">
        <v>19</v>
      </c>
      <c r="E59" s="392">
        <v>0.03</v>
      </c>
      <c r="F59" s="65" t="s">
        <v>19</v>
      </c>
      <c r="G59" s="391" t="s">
        <v>19</v>
      </c>
      <c r="H59" s="391" t="s">
        <v>19</v>
      </c>
      <c r="I59" s="391" t="s">
        <v>19</v>
      </c>
      <c r="J59" s="391" t="s">
        <v>19</v>
      </c>
      <c r="K59" s="391" t="s">
        <v>19</v>
      </c>
      <c r="L59" s="371" t="s">
        <v>19</v>
      </c>
      <c r="M59" s="173"/>
      <c r="N59" s="174"/>
      <c r="O59" s="174"/>
    </row>
    <row r="60" spans="1:15" s="2" customFormat="1" ht="15.6" x14ac:dyDescent="0.3">
      <c r="A60" s="175" t="s">
        <v>397</v>
      </c>
      <c r="B60" s="195" t="s">
        <v>398</v>
      </c>
      <c r="C60" s="351" t="s">
        <v>3</v>
      </c>
      <c r="D60" s="65" t="s">
        <v>19</v>
      </c>
      <c r="E60" s="392">
        <v>1.633</v>
      </c>
      <c r="F60" s="65" t="s">
        <v>19</v>
      </c>
      <c r="G60" s="391" t="s">
        <v>19</v>
      </c>
      <c r="H60" s="391" t="s">
        <v>19</v>
      </c>
      <c r="I60" s="391" t="s">
        <v>19</v>
      </c>
      <c r="J60" s="391" t="s">
        <v>19</v>
      </c>
      <c r="K60" s="391" t="s">
        <v>19</v>
      </c>
      <c r="L60" s="371" t="s">
        <v>19</v>
      </c>
      <c r="M60" s="173"/>
      <c r="N60" s="174"/>
      <c r="O60" s="174"/>
    </row>
    <row r="61" spans="1:15" s="2" customFormat="1" ht="55.2" x14ac:dyDescent="0.3">
      <c r="A61" s="357" t="s">
        <v>399</v>
      </c>
      <c r="B61" s="358" t="s">
        <v>400</v>
      </c>
      <c r="C61" s="359" t="s">
        <v>341</v>
      </c>
      <c r="D61" s="393" t="s">
        <v>19</v>
      </c>
      <c r="E61" s="360">
        <v>2E-3</v>
      </c>
      <c r="F61" s="393" t="s">
        <v>19</v>
      </c>
      <c r="G61" s="393" t="s">
        <v>19</v>
      </c>
      <c r="H61" s="393" t="s">
        <v>19</v>
      </c>
      <c r="I61" s="393" t="s">
        <v>19</v>
      </c>
      <c r="J61" s="393" t="s">
        <v>19</v>
      </c>
      <c r="K61" s="394" t="s">
        <v>19</v>
      </c>
      <c r="L61" s="191" t="s">
        <v>19</v>
      </c>
      <c r="M61" s="173"/>
      <c r="N61" s="174"/>
      <c r="O61" s="174"/>
    </row>
    <row r="62" spans="1:15" s="2" customFormat="1" x14ac:dyDescent="0.3">
      <c r="A62" s="175" t="s">
        <v>401</v>
      </c>
      <c r="B62" s="395" t="s">
        <v>392</v>
      </c>
      <c r="C62" s="396" t="s">
        <v>313</v>
      </c>
      <c r="D62" s="65" t="s">
        <v>19</v>
      </c>
      <c r="E62" s="784">
        <f>IF(E64=0,0,E63/E64-1)</f>
        <v>8.2999999999999963E-2</v>
      </c>
      <c r="F62" s="65" t="s">
        <v>19</v>
      </c>
      <c r="G62" s="391" t="s">
        <v>19</v>
      </c>
      <c r="H62" s="391" t="s">
        <v>19</v>
      </c>
      <c r="I62" s="391" t="s">
        <v>19</v>
      </c>
      <c r="J62" s="391" t="s">
        <v>19</v>
      </c>
      <c r="K62" s="391" t="s">
        <v>19</v>
      </c>
      <c r="L62" s="371" t="s">
        <v>19</v>
      </c>
      <c r="M62" s="173"/>
      <c r="N62" s="174"/>
      <c r="O62" s="174"/>
    </row>
    <row r="63" spans="1:15" s="2" customFormat="1" x14ac:dyDescent="0.3">
      <c r="A63" s="36" t="s">
        <v>402</v>
      </c>
      <c r="B63" s="395" t="s">
        <v>394</v>
      </c>
      <c r="C63" s="396" t="s">
        <v>384</v>
      </c>
      <c r="D63" s="65" t="s">
        <v>19</v>
      </c>
      <c r="E63" s="775">
        <v>0.10829999999999999</v>
      </c>
      <c r="F63" s="65" t="s">
        <v>19</v>
      </c>
      <c r="G63" s="391" t="s">
        <v>19</v>
      </c>
      <c r="H63" s="391" t="s">
        <v>19</v>
      </c>
      <c r="I63" s="391" t="s">
        <v>19</v>
      </c>
      <c r="J63" s="391" t="s">
        <v>19</v>
      </c>
      <c r="K63" s="391" t="s">
        <v>19</v>
      </c>
      <c r="L63" s="371" t="s">
        <v>19</v>
      </c>
      <c r="M63" s="173"/>
      <c r="N63" s="174"/>
      <c r="O63" s="174"/>
    </row>
    <row r="64" spans="1:15" s="2" customFormat="1" x14ac:dyDescent="0.3">
      <c r="A64" s="175" t="s">
        <v>403</v>
      </c>
      <c r="B64" s="395" t="s">
        <v>396</v>
      </c>
      <c r="C64" s="396" t="s">
        <v>384</v>
      </c>
      <c r="D64" s="65" t="s">
        <v>19</v>
      </c>
      <c r="E64" s="775">
        <v>0.1</v>
      </c>
      <c r="F64" s="65" t="s">
        <v>19</v>
      </c>
      <c r="G64" s="391" t="s">
        <v>19</v>
      </c>
      <c r="H64" s="391" t="s">
        <v>19</v>
      </c>
      <c r="I64" s="391" t="s">
        <v>19</v>
      </c>
      <c r="J64" s="391" t="s">
        <v>19</v>
      </c>
      <c r="K64" s="391" t="s">
        <v>19</v>
      </c>
      <c r="L64" s="371" t="s">
        <v>19</v>
      </c>
      <c r="M64" s="173"/>
      <c r="N64" s="174"/>
      <c r="O64" s="174"/>
    </row>
    <row r="65" spans="1:15" s="2" customFormat="1" x14ac:dyDescent="0.3">
      <c r="A65" s="175" t="s">
        <v>404</v>
      </c>
      <c r="B65" s="395" t="s">
        <v>398</v>
      </c>
      <c r="C65" s="396" t="s">
        <v>3</v>
      </c>
      <c r="D65" s="65" t="s">
        <v>19</v>
      </c>
      <c r="E65" s="775">
        <v>0.28649999999999998</v>
      </c>
      <c r="F65" s="65" t="s">
        <v>19</v>
      </c>
      <c r="G65" s="391" t="s">
        <v>19</v>
      </c>
      <c r="H65" s="391" t="s">
        <v>19</v>
      </c>
      <c r="I65" s="391" t="s">
        <v>19</v>
      </c>
      <c r="J65" s="391" t="s">
        <v>19</v>
      </c>
      <c r="K65" s="391" t="s">
        <v>19</v>
      </c>
      <c r="L65" s="371" t="s">
        <v>19</v>
      </c>
      <c r="M65" s="173"/>
      <c r="N65" s="174"/>
      <c r="O65" s="174"/>
    </row>
    <row r="66" spans="1:15" s="2" customFormat="1" ht="55.2" x14ac:dyDescent="0.3">
      <c r="A66" s="357" t="s">
        <v>405</v>
      </c>
      <c r="B66" s="358" t="s">
        <v>400</v>
      </c>
      <c r="C66" s="359" t="s">
        <v>341</v>
      </c>
      <c r="D66" s="393" t="s">
        <v>19</v>
      </c>
      <c r="E66" s="360">
        <v>0</v>
      </c>
      <c r="F66" s="393" t="s">
        <v>19</v>
      </c>
      <c r="G66" s="393" t="s">
        <v>19</v>
      </c>
      <c r="H66" s="393" t="s">
        <v>19</v>
      </c>
      <c r="I66" s="393" t="s">
        <v>19</v>
      </c>
      <c r="J66" s="393" t="s">
        <v>19</v>
      </c>
      <c r="K66" s="394" t="s">
        <v>19</v>
      </c>
      <c r="L66" s="191" t="s">
        <v>19</v>
      </c>
      <c r="M66" s="173"/>
      <c r="N66" s="174"/>
      <c r="O66" s="174"/>
    </row>
    <row r="67" spans="1:15" s="2" customFormat="1" ht="15.6" x14ac:dyDescent="0.3">
      <c r="A67" s="175" t="s">
        <v>406</v>
      </c>
      <c r="B67" s="195" t="s">
        <v>407</v>
      </c>
      <c r="C67" s="348" t="s">
        <v>313</v>
      </c>
      <c r="D67" s="391" t="s">
        <v>19</v>
      </c>
      <c r="E67" s="391" t="s">
        <v>19</v>
      </c>
      <c r="F67" s="391" t="s">
        <v>19</v>
      </c>
      <c r="G67" s="391" t="s">
        <v>19</v>
      </c>
      <c r="H67" s="389">
        <v>4.4900000000000002E-2</v>
      </c>
      <c r="I67" s="389">
        <v>0</v>
      </c>
      <c r="J67" s="389">
        <v>0</v>
      </c>
      <c r="K67" s="391" t="s">
        <v>19</v>
      </c>
      <c r="L67" s="191" t="s">
        <v>19</v>
      </c>
      <c r="M67" s="173"/>
      <c r="N67" s="174"/>
      <c r="O67" s="174"/>
    </row>
    <row r="68" spans="1:15" s="2" customFormat="1" ht="15.6" x14ac:dyDescent="0.3">
      <c r="A68" s="36" t="s">
        <v>408</v>
      </c>
      <c r="B68" s="190" t="s">
        <v>394</v>
      </c>
      <c r="C68" s="386" t="s">
        <v>384</v>
      </c>
      <c r="D68" s="391" t="s">
        <v>19</v>
      </c>
      <c r="E68" s="391" t="s">
        <v>19</v>
      </c>
      <c r="F68" s="391" t="s">
        <v>19</v>
      </c>
      <c r="G68" s="391" t="s">
        <v>19</v>
      </c>
      <c r="H68" s="352">
        <v>360.83</v>
      </c>
      <c r="I68" s="389">
        <v>0</v>
      </c>
      <c r="J68" s="352">
        <v>0</v>
      </c>
      <c r="K68" s="391" t="s">
        <v>19</v>
      </c>
      <c r="L68" s="191" t="s">
        <v>19</v>
      </c>
      <c r="M68" s="173"/>
      <c r="N68" s="174"/>
      <c r="O68" s="174"/>
    </row>
    <row r="69" spans="1:15" s="2" customFormat="1" ht="15.6" x14ac:dyDescent="0.3">
      <c r="A69" s="175" t="s">
        <v>409</v>
      </c>
      <c r="B69" s="195" t="s">
        <v>396</v>
      </c>
      <c r="C69" s="386" t="s">
        <v>384</v>
      </c>
      <c r="D69" s="391" t="s">
        <v>19</v>
      </c>
      <c r="E69" s="391" t="s">
        <v>19</v>
      </c>
      <c r="F69" s="391" t="s">
        <v>19</v>
      </c>
      <c r="G69" s="391" t="s">
        <v>19</v>
      </c>
      <c r="H69" s="352">
        <v>345.34</v>
      </c>
      <c r="I69" s="389">
        <v>0</v>
      </c>
      <c r="J69" s="352">
        <v>0</v>
      </c>
      <c r="K69" s="391" t="s">
        <v>19</v>
      </c>
      <c r="L69" s="191" t="s">
        <v>19</v>
      </c>
      <c r="M69" s="173"/>
      <c r="N69" s="174"/>
      <c r="O69" s="174"/>
    </row>
    <row r="70" spans="1:15" s="2" customFormat="1" ht="15.6" x14ac:dyDescent="0.3">
      <c r="A70" s="175" t="s">
        <v>410</v>
      </c>
      <c r="B70" s="195" t="s">
        <v>411</v>
      </c>
      <c r="C70" s="351" t="s">
        <v>3</v>
      </c>
      <c r="D70" s="391" t="s">
        <v>19</v>
      </c>
      <c r="E70" s="391" t="s">
        <v>19</v>
      </c>
      <c r="F70" s="391" t="s">
        <v>19</v>
      </c>
      <c r="G70" s="391" t="s">
        <v>19</v>
      </c>
      <c r="H70" s="352">
        <v>0.17</v>
      </c>
      <c r="I70" s="389">
        <v>0</v>
      </c>
      <c r="J70" s="352">
        <v>0</v>
      </c>
      <c r="K70" s="391" t="s">
        <v>19</v>
      </c>
      <c r="L70" s="191" t="s">
        <v>19</v>
      </c>
      <c r="M70" s="173"/>
      <c r="N70" s="174"/>
      <c r="O70" s="174"/>
    </row>
    <row r="71" spans="1:15" s="2" customFormat="1" ht="55.2" x14ac:dyDescent="0.3">
      <c r="A71" s="357" t="s">
        <v>412</v>
      </c>
      <c r="B71" s="398" t="s">
        <v>413</v>
      </c>
      <c r="C71" s="359" t="s">
        <v>341</v>
      </c>
      <c r="D71" s="391" t="s">
        <v>19</v>
      </c>
      <c r="E71" s="391" t="s">
        <v>19</v>
      </c>
      <c r="F71" s="391" t="s">
        <v>19</v>
      </c>
      <c r="G71" s="391" t="s">
        <v>19</v>
      </c>
      <c r="H71" s="360">
        <v>2.0000000000000001E-4</v>
      </c>
      <c r="I71" s="389">
        <v>0</v>
      </c>
      <c r="J71" s="360">
        <v>0</v>
      </c>
      <c r="K71" s="391" t="s">
        <v>19</v>
      </c>
      <c r="L71" s="191" t="s">
        <v>19</v>
      </c>
      <c r="M71" s="173"/>
      <c r="N71" s="174"/>
      <c r="O71" s="174"/>
    </row>
    <row r="72" spans="1:15" s="2" customFormat="1" ht="15.6" x14ac:dyDescent="0.3">
      <c r="A72" s="175" t="s">
        <v>414</v>
      </c>
      <c r="B72" s="195" t="s">
        <v>415</v>
      </c>
      <c r="C72" s="348" t="s">
        <v>313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  <c r="J72" s="389">
        <v>0</v>
      </c>
      <c r="K72" s="389">
        <v>0</v>
      </c>
      <c r="L72" s="191" t="s">
        <v>19</v>
      </c>
      <c r="M72" s="173"/>
      <c r="N72" s="174"/>
      <c r="O72" s="174"/>
    </row>
    <row r="73" spans="1:15" s="2" customFormat="1" ht="15.6" x14ac:dyDescent="0.3">
      <c r="A73" s="36" t="s">
        <v>416</v>
      </c>
      <c r="B73" s="190" t="s">
        <v>394</v>
      </c>
      <c r="C73" s="386" t="s">
        <v>384</v>
      </c>
      <c r="D73" s="399">
        <v>0</v>
      </c>
      <c r="E73" s="399">
        <v>0</v>
      </c>
      <c r="F73" s="399">
        <v>0</v>
      </c>
      <c r="G73" s="399">
        <v>0</v>
      </c>
      <c r="H73" s="399">
        <v>0</v>
      </c>
      <c r="I73" s="399">
        <v>0</v>
      </c>
      <c r="J73" s="399">
        <v>0</v>
      </c>
      <c r="K73" s="399">
        <v>0</v>
      </c>
      <c r="L73" s="191" t="s">
        <v>19</v>
      </c>
      <c r="M73" s="173"/>
      <c r="N73" s="174"/>
      <c r="O73" s="174"/>
    </row>
    <row r="74" spans="1:15" s="2" customFormat="1" ht="15.6" x14ac:dyDescent="0.3">
      <c r="A74" s="175" t="s">
        <v>417</v>
      </c>
      <c r="B74" s="195" t="s">
        <v>396</v>
      </c>
      <c r="C74" s="386" t="s">
        <v>384</v>
      </c>
      <c r="D74" s="399">
        <v>0</v>
      </c>
      <c r="E74" s="399">
        <v>0</v>
      </c>
      <c r="F74" s="399">
        <v>0</v>
      </c>
      <c r="G74" s="399">
        <v>0</v>
      </c>
      <c r="H74" s="399">
        <v>0</v>
      </c>
      <c r="I74" s="399">
        <v>0</v>
      </c>
      <c r="J74" s="399">
        <v>0</v>
      </c>
      <c r="K74" s="399">
        <v>0</v>
      </c>
      <c r="L74" s="191" t="s">
        <v>19</v>
      </c>
      <c r="M74" s="173"/>
      <c r="N74" s="174"/>
      <c r="O74" s="174"/>
    </row>
    <row r="75" spans="1:15" s="2" customFormat="1" ht="15.6" x14ac:dyDescent="0.3">
      <c r="A75" s="175" t="s">
        <v>418</v>
      </c>
      <c r="B75" s="195" t="s">
        <v>419</v>
      </c>
      <c r="C75" s="351" t="s">
        <v>3</v>
      </c>
      <c r="D75" s="399">
        <v>0</v>
      </c>
      <c r="E75" s="399">
        <v>0</v>
      </c>
      <c r="F75" s="399"/>
      <c r="G75" s="399">
        <v>0</v>
      </c>
      <c r="H75" s="399">
        <v>0</v>
      </c>
      <c r="I75" s="399">
        <v>0</v>
      </c>
      <c r="J75" s="399">
        <v>0</v>
      </c>
      <c r="K75" s="399"/>
      <c r="L75" s="191" t="s">
        <v>19</v>
      </c>
      <c r="M75" s="173"/>
      <c r="N75" s="174"/>
      <c r="O75" s="174"/>
    </row>
    <row r="76" spans="1:15" s="2" customFormat="1" ht="55.2" x14ac:dyDescent="0.3">
      <c r="A76" s="357" t="s">
        <v>420</v>
      </c>
      <c r="B76" s="398" t="s">
        <v>421</v>
      </c>
      <c r="C76" s="359" t="s">
        <v>341</v>
      </c>
      <c r="D76" s="360">
        <v>0</v>
      </c>
      <c r="E76" s="360">
        <v>0</v>
      </c>
      <c r="F76" s="360">
        <v>0</v>
      </c>
      <c r="G76" s="360">
        <v>0</v>
      </c>
      <c r="H76" s="360">
        <v>0</v>
      </c>
      <c r="I76" s="360">
        <v>0</v>
      </c>
      <c r="J76" s="360">
        <v>0</v>
      </c>
      <c r="K76" s="360">
        <v>0</v>
      </c>
      <c r="L76" s="191" t="s">
        <v>19</v>
      </c>
      <c r="M76" s="173"/>
      <c r="N76" s="174"/>
      <c r="O76" s="174"/>
    </row>
    <row r="77" spans="1:15" s="2" customFormat="1" ht="15.6" x14ac:dyDescent="0.3">
      <c r="A77" s="36" t="s">
        <v>422</v>
      </c>
      <c r="B77" s="400" t="s">
        <v>423</v>
      </c>
      <c r="C77" s="348" t="s">
        <v>313</v>
      </c>
      <c r="D77" s="397">
        <v>7.4999999999999997E-2</v>
      </c>
      <c r="E77" s="397">
        <v>7.4999999999999997E-2</v>
      </c>
      <c r="F77" s="397">
        <v>7.4999999999999997E-2</v>
      </c>
      <c r="G77" s="397">
        <v>7.4999999999999997E-2</v>
      </c>
      <c r="H77" s="397">
        <v>7.4999999999999997E-2</v>
      </c>
      <c r="I77" s="397">
        <v>7.4999999999999997E-2</v>
      </c>
      <c r="J77" s="397">
        <v>0</v>
      </c>
      <c r="K77" s="401">
        <v>7.4999999999999997E-2</v>
      </c>
      <c r="L77" s="191" t="s">
        <v>19</v>
      </c>
      <c r="M77" s="173"/>
      <c r="N77" s="174"/>
      <c r="O77" s="174"/>
    </row>
    <row r="78" spans="1:15" s="2" customFormat="1" ht="27.6" x14ac:dyDescent="0.3">
      <c r="A78" s="36" t="s">
        <v>424</v>
      </c>
      <c r="B78" s="395" t="s">
        <v>425</v>
      </c>
      <c r="C78" s="396" t="s">
        <v>426</v>
      </c>
      <c r="D78" s="397">
        <v>7.5</v>
      </c>
      <c r="E78" s="397">
        <v>7.5</v>
      </c>
      <c r="F78" s="397">
        <v>7.5</v>
      </c>
      <c r="G78" s="397">
        <v>7.5</v>
      </c>
      <c r="H78" s="397">
        <v>7.5</v>
      </c>
      <c r="I78" s="397">
        <v>7.5</v>
      </c>
      <c r="J78" s="397">
        <v>0</v>
      </c>
      <c r="K78" s="397">
        <v>7.5</v>
      </c>
      <c r="L78" s="191" t="s">
        <v>19</v>
      </c>
      <c r="M78" s="173"/>
      <c r="N78" s="174"/>
      <c r="O78" s="174"/>
    </row>
    <row r="79" spans="1:15" s="2" customFormat="1" ht="27.6" x14ac:dyDescent="0.3">
      <c r="A79" s="36" t="s">
        <v>427</v>
      </c>
      <c r="B79" s="395" t="s">
        <v>428</v>
      </c>
      <c r="C79" s="351" t="s">
        <v>3</v>
      </c>
      <c r="D79" s="397">
        <v>3.81</v>
      </c>
      <c r="E79" s="397">
        <v>10.4</v>
      </c>
      <c r="F79" s="397">
        <v>3.39</v>
      </c>
      <c r="G79" s="397">
        <v>8.81</v>
      </c>
      <c r="H79" s="397">
        <v>7.35</v>
      </c>
      <c r="I79" s="397">
        <v>5.85</v>
      </c>
      <c r="J79" s="397">
        <v>0</v>
      </c>
      <c r="K79" s="401">
        <v>0.69</v>
      </c>
      <c r="L79" s="191" t="s">
        <v>19</v>
      </c>
      <c r="M79" s="173"/>
      <c r="N79" s="174"/>
      <c r="O79" s="174"/>
    </row>
    <row r="80" spans="1:15" s="2" customFormat="1" ht="55.2" x14ac:dyDescent="0.3">
      <c r="A80" s="357" t="s">
        <v>429</v>
      </c>
      <c r="B80" s="402" t="s">
        <v>430</v>
      </c>
      <c r="C80" s="359" t="s">
        <v>341</v>
      </c>
      <c r="D80" s="360">
        <v>2.4E-2</v>
      </c>
      <c r="E80" s="360">
        <v>1.2999999999999999E-2</v>
      </c>
      <c r="F80" s="360">
        <v>5.0000000000000001E-3</v>
      </c>
      <c r="G80" s="360">
        <v>1.2999999999999999E-2</v>
      </c>
      <c r="H80" s="360">
        <v>1.7999999999999999E-2</v>
      </c>
      <c r="I80" s="360">
        <v>1.4E-2</v>
      </c>
      <c r="J80" s="360">
        <v>0</v>
      </c>
      <c r="K80" s="361">
        <v>0.16300000000000001</v>
      </c>
      <c r="L80" s="191" t="s">
        <v>19</v>
      </c>
      <c r="M80" s="173"/>
      <c r="N80" s="174"/>
      <c r="O80" s="174"/>
    </row>
    <row r="81" spans="1:15" s="2" customFormat="1" ht="27.75" customHeight="1" x14ac:dyDescent="0.3">
      <c r="A81" s="36" t="s">
        <v>431</v>
      </c>
      <c r="B81" s="190" t="s">
        <v>432</v>
      </c>
      <c r="C81" s="351" t="s">
        <v>3</v>
      </c>
      <c r="D81" s="352">
        <v>0</v>
      </c>
      <c r="E81" s="352">
        <v>0</v>
      </c>
      <c r="F81" s="352">
        <v>0</v>
      </c>
      <c r="G81" s="352">
        <v>0</v>
      </c>
      <c r="H81" s="352">
        <v>0</v>
      </c>
      <c r="I81" s="352">
        <v>0</v>
      </c>
      <c r="J81" s="352">
        <v>0</v>
      </c>
      <c r="K81" s="352">
        <v>0</v>
      </c>
      <c r="L81" s="191" t="s">
        <v>19</v>
      </c>
      <c r="M81" s="173"/>
      <c r="N81" s="174"/>
      <c r="O81" s="174"/>
    </row>
    <row r="82" spans="1:15" s="2" customFormat="1" ht="42" customHeight="1" x14ac:dyDescent="0.3">
      <c r="A82" s="36" t="s">
        <v>433</v>
      </c>
      <c r="B82" s="190" t="s">
        <v>434</v>
      </c>
      <c r="C82" s="351" t="s">
        <v>3</v>
      </c>
      <c r="D82" s="352">
        <v>0</v>
      </c>
      <c r="E82" s="352">
        <v>0</v>
      </c>
      <c r="F82" s="352">
        <v>0</v>
      </c>
      <c r="G82" s="352">
        <v>0</v>
      </c>
      <c r="H82" s="352">
        <v>0</v>
      </c>
      <c r="I82" s="352">
        <v>0</v>
      </c>
      <c r="J82" s="352">
        <v>0</v>
      </c>
      <c r="K82" s="352">
        <v>0</v>
      </c>
      <c r="L82" s="191" t="s">
        <v>19</v>
      </c>
      <c r="M82" s="173"/>
      <c r="N82" s="174"/>
      <c r="O82" s="174"/>
    </row>
    <row r="83" spans="1:15" s="2" customFormat="1" ht="31.2" x14ac:dyDescent="0.3">
      <c r="A83" s="36" t="s">
        <v>435</v>
      </c>
      <c r="B83" s="190" t="s">
        <v>436</v>
      </c>
      <c r="C83" s="351" t="s">
        <v>3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55">
        <v>0</v>
      </c>
      <c r="J83" s="355">
        <v>0</v>
      </c>
      <c r="K83" s="355">
        <v>0</v>
      </c>
      <c r="L83" s="191" t="s">
        <v>19</v>
      </c>
      <c r="M83" s="173"/>
      <c r="N83" s="174"/>
      <c r="O83" s="174"/>
    </row>
    <row r="84" spans="1:15" s="2" customFormat="1" ht="55.2" x14ac:dyDescent="0.3">
      <c r="A84" s="357" t="s">
        <v>437</v>
      </c>
      <c r="B84" s="358" t="s">
        <v>438</v>
      </c>
      <c r="C84" s="359" t="s">
        <v>341</v>
      </c>
      <c r="D84" s="352">
        <v>0</v>
      </c>
      <c r="E84" s="352">
        <v>0</v>
      </c>
      <c r="F84" s="352">
        <v>0</v>
      </c>
      <c r="G84" s="352">
        <v>0</v>
      </c>
      <c r="H84" s="352">
        <v>0</v>
      </c>
      <c r="I84" s="352">
        <v>0</v>
      </c>
      <c r="J84" s="352">
        <v>0</v>
      </c>
      <c r="K84" s="352">
        <v>0</v>
      </c>
      <c r="L84" s="191" t="s">
        <v>19</v>
      </c>
      <c r="M84" s="173"/>
      <c r="N84" s="174"/>
      <c r="O84" s="174"/>
    </row>
    <row r="85" spans="1:15" s="2" customFormat="1" ht="31.2" x14ac:dyDescent="0.3">
      <c r="A85" s="36" t="s">
        <v>439</v>
      </c>
      <c r="B85" s="403" t="s">
        <v>440</v>
      </c>
      <c r="C85" s="351" t="s">
        <v>3</v>
      </c>
      <c r="D85" s="352">
        <v>0</v>
      </c>
      <c r="E85" s="352">
        <v>0</v>
      </c>
      <c r="F85" s="352">
        <v>0</v>
      </c>
      <c r="G85" s="352">
        <v>0</v>
      </c>
      <c r="H85" s="352">
        <v>0</v>
      </c>
      <c r="I85" s="352">
        <v>0</v>
      </c>
      <c r="J85" s="352">
        <v>0</v>
      </c>
      <c r="K85" s="352">
        <v>0</v>
      </c>
      <c r="L85" s="191" t="s">
        <v>19</v>
      </c>
      <c r="M85" s="173"/>
      <c r="N85" s="174"/>
      <c r="O85" s="174"/>
    </row>
    <row r="86" spans="1:15" s="2" customFormat="1" ht="31.2" x14ac:dyDescent="0.3">
      <c r="A86" s="36" t="s">
        <v>441</v>
      </c>
      <c r="B86" s="354" t="s">
        <v>442</v>
      </c>
      <c r="C86" s="65" t="s">
        <v>426</v>
      </c>
      <c r="D86" s="404" t="s">
        <v>19</v>
      </c>
      <c r="E86" s="404" t="s">
        <v>19</v>
      </c>
      <c r="F86" s="404" t="s">
        <v>19</v>
      </c>
      <c r="G86" s="404" t="s">
        <v>19</v>
      </c>
      <c r="H86" s="404" t="s">
        <v>19</v>
      </c>
      <c r="I86" s="404" t="s">
        <v>19</v>
      </c>
      <c r="J86" s="404" t="s">
        <v>19</v>
      </c>
      <c r="K86" s="405" t="s">
        <v>19</v>
      </c>
      <c r="L86" s="406">
        <f>(L87*L88+L91*(1/(1-L92))*L93)</f>
        <v>0</v>
      </c>
      <c r="M86" s="173"/>
      <c r="N86" s="174"/>
      <c r="O86" s="174"/>
    </row>
    <row r="87" spans="1:15" s="2" customFormat="1" ht="15.6" x14ac:dyDescent="0.3">
      <c r="A87" s="175" t="s">
        <v>443</v>
      </c>
      <c r="B87" s="195" t="s">
        <v>444</v>
      </c>
      <c r="C87" s="181" t="s">
        <v>426</v>
      </c>
      <c r="D87" s="404" t="s">
        <v>19</v>
      </c>
      <c r="E87" s="404" t="s">
        <v>19</v>
      </c>
      <c r="F87" s="404" t="s">
        <v>19</v>
      </c>
      <c r="G87" s="404" t="s">
        <v>19</v>
      </c>
      <c r="H87" s="404" t="s">
        <v>19</v>
      </c>
      <c r="I87" s="404" t="s">
        <v>19</v>
      </c>
      <c r="J87" s="404" t="s">
        <v>19</v>
      </c>
      <c r="K87" s="405" t="s">
        <v>19</v>
      </c>
      <c r="L87" s="407"/>
      <c r="M87" s="173"/>
      <c r="N87" s="174"/>
      <c r="O87" s="174"/>
    </row>
    <row r="88" spans="1:15" s="2" customFormat="1" ht="15.6" x14ac:dyDescent="0.3">
      <c r="A88" s="36" t="s">
        <v>445</v>
      </c>
      <c r="B88" s="354" t="s">
        <v>446</v>
      </c>
      <c r="C88" s="65" t="s">
        <v>313</v>
      </c>
      <c r="D88" s="404" t="s">
        <v>19</v>
      </c>
      <c r="E88" s="404" t="s">
        <v>19</v>
      </c>
      <c r="F88" s="404" t="s">
        <v>19</v>
      </c>
      <c r="G88" s="404" t="s">
        <v>19</v>
      </c>
      <c r="H88" s="404" t="s">
        <v>19</v>
      </c>
      <c r="I88" s="404" t="s">
        <v>19</v>
      </c>
      <c r="J88" s="404" t="s">
        <v>19</v>
      </c>
      <c r="K88" s="405" t="s">
        <v>19</v>
      </c>
      <c r="L88" s="406">
        <f>IF((L89+L90)=0,0,IF(L89/(L89+L90)&lt;0.6,0.6,(L89/(L89+L90))))</f>
        <v>0</v>
      </c>
      <c r="M88" s="173"/>
      <c r="N88" s="174"/>
      <c r="O88" s="174"/>
    </row>
    <row r="89" spans="1:15" s="2" customFormat="1" ht="25.5" customHeight="1" x14ac:dyDescent="0.3">
      <c r="A89" s="175" t="s">
        <v>447</v>
      </c>
      <c r="B89" s="195" t="s">
        <v>448</v>
      </c>
      <c r="C89" s="351" t="s">
        <v>3</v>
      </c>
      <c r="D89" s="404" t="s">
        <v>19</v>
      </c>
      <c r="E89" s="404" t="s">
        <v>19</v>
      </c>
      <c r="F89" s="404" t="s">
        <v>19</v>
      </c>
      <c r="G89" s="404" t="s">
        <v>19</v>
      </c>
      <c r="H89" s="404" t="s">
        <v>19</v>
      </c>
      <c r="I89" s="404" t="s">
        <v>19</v>
      </c>
      <c r="J89" s="404" t="s">
        <v>19</v>
      </c>
      <c r="K89" s="405" t="s">
        <v>19</v>
      </c>
      <c r="L89" s="408">
        <v>0</v>
      </c>
      <c r="M89" s="173"/>
      <c r="N89" s="174"/>
      <c r="O89" s="174"/>
    </row>
    <row r="90" spans="1:15" s="2" customFormat="1" ht="25.5" customHeight="1" x14ac:dyDescent="0.3">
      <c r="A90" s="175" t="s">
        <v>449</v>
      </c>
      <c r="B90" s="195" t="s">
        <v>450</v>
      </c>
      <c r="C90" s="351" t="s">
        <v>3</v>
      </c>
      <c r="D90" s="404" t="s">
        <v>19</v>
      </c>
      <c r="E90" s="404" t="s">
        <v>19</v>
      </c>
      <c r="F90" s="404" t="s">
        <v>19</v>
      </c>
      <c r="G90" s="404" t="s">
        <v>19</v>
      </c>
      <c r="H90" s="404" t="s">
        <v>19</v>
      </c>
      <c r="I90" s="404" t="s">
        <v>19</v>
      </c>
      <c r="J90" s="404" t="s">
        <v>19</v>
      </c>
      <c r="K90" s="405" t="s">
        <v>19</v>
      </c>
      <c r="L90" s="408">
        <v>0</v>
      </c>
      <c r="M90" s="173"/>
      <c r="N90" s="174"/>
      <c r="O90" s="174"/>
    </row>
    <row r="91" spans="1:15" s="2" customFormat="1" ht="15.6" x14ac:dyDescent="0.3">
      <c r="A91" s="175" t="s">
        <v>451</v>
      </c>
      <c r="B91" s="195" t="s">
        <v>452</v>
      </c>
      <c r="C91" s="181" t="s">
        <v>426</v>
      </c>
      <c r="D91" s="404" t="s">
        <v>19</v>
      </c>
      <c r="E91" s="404" t="s">
        <v>19</v>
      </c>
      <c r="F91" s="404" t="s">
        <v>19</v>
      </c>
      <c r="G91" s="404" t="s">
        <v>19</v>
      </c>
      <c r="H91" s="404" t="s">
        <v>19</v>
      </c>
      <c r="I91" s="404" t="s">
        <v>19</v>
      </c>
      <c r="J91" s="404" t="s">
        <v>19</v>
      </c>
      <c r="K91" s="405" t="s">
        <v>19</v>
      </c>
      <c r="L91" s="408">
        <v>0</v>
      </c>
      <c r="M91" s="173"/>
      <c r="N91" s="174"/>
      <c r="O91" s="174"/>
    </row>
    <row r="92" spans="1:15" s="2" customFormat="1" ht="15.6" x14ac:dyDescent="0.3">
      <c r="A92" s="175" t="s">
        <v>453</v>
      </c>
      <c r="B92" s="387" t="s">
        <v>454</v>
      </c>
      <c r="C92" s="65" t="s">
        <v>313</v>
      </c>
      <c r="D92" s="404" t="s">
        <v>19</v>
      </c>
      <c r="E92" s="404" t="s">
        <v>19</v>
      </c>
      <c r="F92" s="404" t="s">
        <v>19</v>
      </c>
      <c r="G92" s="404" t="s">
        <v>19</v>
      </c>
      <c r="H92" s="404" t="s">
        <v>19</v>
      </c>
      <c r="I92" s="404" t="s">
        <v>19</v>
      </c>
      <c r="J92" s="404" t="s">
        <v>19</v>
      </c>
      <c r="K92" s="405" t="s">
        <v>19</v>
      </c>
      <c r="L92" s="408">
        <v>0</v>
      </c>
      <c r="M92" s="173"/>
      <c r="N92" s="174"/>
      <c r="O92" s="174"/>
    </row>
    <row r="93" spans="1:15" s="2" customFormat="1" ht="15.6" x14ac:dyDescent="0.3">
      <c r="A93" s="36" t="s">
        <v>455</v>
      </c>
      <c r="B93" s="354" t="s">
        <v>456</v>
      </c>
      <c r="C93" s="65" t="s">
        <v>313</v>
      </c>
      <c r="D93" s="404" t="s">
        <v>19</v>
      </c>
      <c r="E93" s="404" t="s">
        <v>19</v>
      </c>
      <c r="F93" s="404" t="s">
        <v>19</v>
      </c>
      <c r="G93" s="404" t="s">
        <v>19</v>
      </c>
      <c r="H93" s="404" t="s">
        <v>19</v>
      </c>
      <c r="I93" s="404" t="s">
        <v>19</v>
      </c>
      <c r="J93" s="404" t="s">
        <v>19</v>
      </c>
      <c r="K93" s="405" t="s">
        <v>19</v>
      </c>
      <c r="L93" s="406">
        <f>IF((L89+L90)=0,0,IF(L90/(L89+L90)&gt;0.4,0.4,(L90/(L89+L90))))</f>
        <v>0</v>
      </c>
      <c r="M93" s="173"/>
      <c r="N93" s="174"/>
      <c r="O93" s="174"/>
    </row>
    <row r="94" spans="1:15" s="2" customFormat="1" ht="25.5" customHeight="1" x14ac:dyDescent="0.3">
      <c r="A94" s="175" t="s">
        <v>457</v>
      </c>
      <c r="B94" s="195" t="s">
        <v>458</v>
      </c>
      <c r="C94" s="351" t="s">
        <v>3</v>
      </c>
      <c r="D94" s="352">
        <v>0</v>
      </c>
      <c r="E94" s="352">
        <v>0</v>
      </c>
      <c r="F94" s="352">
        <v>0</v>
      </c>
      <c r="G94" s="352">
        <v>0</v>
      </c>
      <c r="H94" s="352">
        <v>0</v>
      </c>
      <c r="I94" s="352">
        <v>0</v>
      </c>
      <c r="J94" s="352">
        <v>0</v>
      </c>
      <c r="K94" s="352">
        <v>0</v>
      </c>
      <c r="L94" s="191" t="s">
        <v>19</v>
      </c>
      <c r="M94" s="173"/>
      <c r="N94" s="174"/>
      <c r="O94" s="174"/>
    </row>
    <row r="95" spans="1:15" s="2" customFormat="1" ht="25.5" customHeight="1" x14ac:dyDescent="0.3">
      <c r="A95" s="175" t="s">
        <v>459</v>
      </c>
      <c r="B95" s="195" t="s">
        <v>460</v>
      </c>
      <c r="C95" s="351" t="s">
        <v>3</v>
      </c>
      <c r="D95" s="352">
        <v>0</v>
      </c>
      <c r="E95" s="352">
        <v>0</v>
      </c>
      <c r="F95" s="352">
        <v>0</v>
      </c>
      <c r="G95" s="352">
        <v>0</v>
      </c>
      <c r="H95" s="352">
        <v>0</v>
      </c>
      <c r="I95" s="352">
        <v>0</v>
      </c>
      <c r="J95" s="352">
        <v>0</v>
      </c>
      <c r="K95" s="352">
        <v>0</v>
      </c>
      <c r="L95" s="191" t="s">
        <v>19</v>
      </c>
      <c r="M95" s="173"/>
      <c r="N95" s="174"/>
      <c r="O95" s="174"/>
    </row>
    <row r="96" spans="1:15" s="2" customFormat="1" ht="31.2" x14ac:dyDescent="0.3">
      <c r="A96" s="36" t="s">
        <v>461</v>
      </c>
      <c r="B96" s="403" t="s">
        <v>462</v>
      </c>
      <c r="C96" s="351" t="s">
        <v>3</v>
      </c>
      <c r="D96" s="352">
        <v>0</v>
      </c>
      <c r="E96" s="352">
        <v>0</v>
      </c>
      <c r="F96" s="352">
        <v>0</v>
      </c>
      <c r="G96" s="352">
        <v>0</v>
      </c>
      <c r="H96" s="352">
        <v>0</v>
      </c>
      <c r="I96" s="352">
        <v>0</v>
      </c>
      <c r="J96" s="352">
        <v>0</v>
      </c>
      <c r="K96" s="352">
        <v>0</v>
      </c>
      <c r="L96" s="191" t="s">
        <v>19</v>
      </c>
      <c r="M96" s="173"/>
      <c r="N96" s="174"/>
      <c r="O96" s="174"/>
    </row>
    <row r="97" spans="1:15" s="2" customFormat="1" ht="55.2" x14ac:dyDescent="0.3">
      <c r="A97" s="357" t="s">
        <v>463</v>
      </c>
      <c r="B97" s="358" t="s">
        <v>464</v>
      </c>
      <c r="C97" s="359" t="s">
        <v>341</v>
      </c>
      <c r="D97" s="409">
        <v>0</v>
      </c>
      <c r="E97" s="409">
        <v>0</v>
      </c>
      <c r="F97" s="409">
        <v>0</v>
      </c>
      <c r="G97" s="409">
        <v>0</v>
      </c>
      <c r="H97" s="409">
        <v>0</v>
      </c>
      <c r="I97" s="409">
        <v>0</v>
      </c>
      <c r="J97" s="409">
        <v>0</v>
      </c>
      <c r="K97" s="409">
        <v>0</v>
      </c>
      <c r="L97" s="191" t="s">
        <v>19</v>
      </c>
      <c r="M97" s="173"/>
      <c r="N97" s="174"/>
      <c r="O97" s="174"/>
    </row>
    <row r="98" spans="1:15" s="2" customFormat="1" ht="15.6" x14ac:dyDescent="0.3">
      <c r="A98" s="36" t="s">
        <v>465</v>
      </c>
      <c r="B98" s="190" t="s">
        <v>466</v>
      </c>
      <c r="C98" s="351" t="s">
        <v>3</v>
      </c>
      <c r="D98" s="774">
        <v>7.4999999999999997E-3</v>
      </c>
      <c r="E98" s="774">
        <v>4.2000000000000003E-2</v>
      </c>
      <c r="F98" s="774">
        <v>2.9000000000000001E-2</v>
      </c>
      <c r="G98" s="774">
        <v>0.02</v>
      </c>
      <c r="H98" s="774">
        <v>2.5999999999999999E-2</v>
      </c>
      <c r="I98" s="774">
        <v>6.4999999999999997E-3</v>
      </c>
      <c r="J98" s="352">
        <v>0</v>
      </c>
      <c r="K98" s="781">
        <v>1E-3</v>
      </c>
      <c r="L98" s="191" t="s">
        <v>19</v>
      </c>
      <c r="M98" s="173"/>
      <c r="N98" s="174"/>
      <c r="O98" s="174"/>
    </row>
    <row r="99" spans="1:15" s="2" customFormat="1" ht="55.2" x14ac:dyDescent="0.3">
      <c r="A99" s="357" t="s">
        <v>467</v>
      </c>
      <c r="B99" s="358" t="s">
        <v>468</v>
      </c>
      <c r="C99" s="359" t="s">
        <v>341</v>
      </c>
      <c r="D99" s="360">
        <v>0</v>
      </c>
      <c r="E99" s="360">
        <v>0</v>
      </c>
      <c r="F99" s="360">
        <v>0</v>
      </c>
      <c r="G99" s="360">
        <v>0</v>
      </c>
      <c r="H99" s="360">
        <v>0</v>
      </c>
      <c r="I99" s="360">
        <v>0</v>
      </c>
      <c r="J99" s="360">
        <v>0</v>
      </c>
      <c r="K99" s="360">
        <v>0</v>
      </c>
      <c r="L99" s="191" t="s">
        <v>19</v>
      </c>
      <c r="M99" s="173"/>
      <c r="N99" s="174"/>
      <c r="O99" s="174"/>
    </row>
    <row r="100" spans="1:15" s="2" customFormat="1" ht="15.6" x14ac:dyDescent="0.3">
      <c r="A100" s="36" t="s">
        <v>465</v>
      </c>
      <c r="B100" s="190" t="s">
        <v>466</v>
      </c>
      <c r="C100" s="351" t="s">
        <v>3</v>
      </c>
      <c r="D100" s="410">
        <v>0</v>
      </c>
      <c r="E100" s="410">
        <v>0</v>
      </c>
      <c r="F100" s="410">
        <v>0</v>
      </c>
      <c r="G100" s="410">
        <v>0</v>
      </c>
      <c r="H100" s="410">
        <v>0</v>
      </c>
      <c r="I100" s="410">
        <v>0</v>
      </c>
      <c r="J100" s="410">
        <v>0</v>
      </c>
      <c r="K100" s="410">
        <v>0</v>
      </c>
      <c r="L100" s="191" t="s">
        <v>19</v>
      </c>
      <c r="M100" s="173"/>
      <c r="N100" s="174"/>
      <c r="O100" s="174"/>
    </row>
    <row r="101" spans="1:15" s="2" customFormat="1" ht="55.2" x14ac:dyDescent="0.3">
      <c r="A101" s="357" t="s">
        <v>467</v>
      </c>
      <c r="B101" s="358" t="s">
        <v>468</v>
      </c>
      <c r="C101" s="359" t="s">
        <v>341</v>
      </c>
      <c r="D101" s="411">
        <v>0</v>
      </c>
      <c r="E101" s="411">
        <v>0</v>
      </c>
      <c r="F101" s="411">
        <v>0</v>
      </c>
      <c r="G101" s="411">
        <v>0</v>
      </c>
      <c r="H101" s="411">
        <v>0</v>
      </c>
      <c r="I101" s="411">
        <v>0</v>
      </c>
      <c r="J101" s="411">
        <v>0</v>
      </c>
      <c r="K101" s="411">
        <v>0</v>
      </c>
      <c r="L101" s="191" t="s">
        <v>19</v>
      </c>
      <c r="M101" s="173"/>
      <c r="N101" s="174"/>
      <c r="O101" s="174"/>
    </row>
    <row r="102" spans="1:15" s="2" customFormat="1" ht="15.6" x14ac:dyDescent="0.3">
      <c r="A102" s="36" t="s">
        <v>465</v>
      </c>
      <c r="B102" s="190" t="s">
        <v>466</v>
      </c>
      <c r="C102" s="351" t="s">
        <v>3</v>
      </c>
      <c r="D102" s="410">
        <v>0</v>
      </c>
      <c r="E102" s="410">
        <v>0</v>
      </c>
      <c r="F102" s="410">
        <v>0</v>
      </c>
      <c r="G102" s="410">
        <v>0</v>
      </c>
      <c r="H102" s="410">
        <v>0</v>
      </c>
      <c r="I102" s="410">
        <v>0</v>
      </c>
      <c r="J102" s="410">
        <v>0</v>
      </c>
      <c r="K102" s="410">
        <v>0</v>
      </c>
      <c r="L102" s="191" t="s">
        <v>19</v>
      </c>
      <c r="M102" s="173"/>
      <c r="N102" s="174"/>
      <c r="O102" s="174"/>
    </row>
    <row r="103" spans="1:15" s="2" customFormat="1" ht="55.2" x14ac:dyDescent="0.3">
      <c r="A103" s="357" t="s">
        <v>467</v>
      </c>
      <c r="B103" s="358" t="s">
        <v>468</v>
      </c>
      <c r="C103" s="359" t="s">
        <v>341</v>
      </c>
      <c r="D103" s="411">
        <v>0</v>
      </c>
      <c r="E103" s="411">
        <v>0</v>
      </c>
      <c r="F103" s="411">
        <v>0</v>
      </c>
      <c r="G103" s="411">
        <v>0</v>
      </c>
      <c r="H103" s="411">
        <v>0</v>
      </c>
      <c r="I103" s="411">
        <v>0</v>
      </c>
      <c r="J103" s="411">
        <v>0</v>
      </c>
      <c r="K103" s="411">
        <v>0</v>
      </c>
      <c r="L103" s="191" t="s">
        <v>19</v>
      </c>
      <c r="M103" s="173"/>
      <c r="N103" s="174"/>
      <c r="O103" s="174"/>
    </row>
    <row r="104" spans="1:15" s="2" customFormat="1" ht="15.6" x14ac:dyDescent="0.3">
      <c r="A104" s="36" t="s">
        <v>465</v>
      </c>
      <c r="B104" s="190" t="s">
        <v>466</v>
      </c>
      <c r="C104" s="351" t="s">
        <v>3</v>
      </c>
      <c r="D104" s="410">
        <v>0</v>
      </c>
      <c r="E104" s="410">
        <v>0</v>
      </c>
      <c r="F104" s="410">
        <v>0</v>
      </c>
      <c r="G104" s="410">
        <v>0</v>
      </c>
      <c r="H104" s="410">
        <v>0</v>
      </c>
      <c r="I104" s="410">
        <v>0</v>
      </c>
      <c r="J104" s="410">
        <v>0</v>
      </c>
      <c r="K104" s="410">
        <v>0</v>
      </c>
      <c r="L104" s="191" t="s">
        <v>19</v>
      </c>
      <c r="M104" s="173"/>
      <c r="N104" s="174"/>
      <c r="O104" s="174"/>
    </row>
    <row r="105" spans="1:15" s="2" customFormat="1" ht="55.2" x14ac:dyDescent="0.3">
      <c r="A105" s="357" t="s">
        <v>467</v>
      </c>
      <c r="B105" s="358" t="s">
        <v>468</v>
      </c>
      <c r="C105" s="359" t="s">
        <v>341</v>
      </c>
      <c r="D105" s="411">
        <v>0</v>
      </c>
      <c r="E105" s="411">
        <v>0</v>
      </c>
      <c r="F105" s="411">
        <v>0</v>
      </c>
      <c r="G105" s="411">
        <v>0</v>
      </c>
      <c r="H105" s="411">
        <v>0</v>
      </c>
      <c r="I105" s="411">
        <v>0</v>
      </c>
      <c r="J105" s="411">
        <v>0</v>
      </c>
      <c r="K105" s="411">
        <v>0</v>
      </c>
      <c r="L105" s="191" t="s">
        <v>19</v>
      </c>
      <c r="M105" s="173"/>
      <c r="N105" s="174"/>
      <c r="O105" s="174"/>
    </row>
    <row r="106" spans="1:15" s="2" customFormat="1" ht="31.2" x14ac:dyDescent="0.3">
      <c r="A106" s="111" t="s">
        <v>469</v>
      </c>
      <c r="B106" s="412" t="s">
        <v>470</v>
      </c>
      <c r="C106" s="413" t="s">
        <v>3</v>
      </c>
      <c r="D106" s="414">
        <v>0</v>
      </c>
      <c r="E106" s="414">
        <v>0</v>
      </c>
      <c r="F106" s="414">
        <v>0</v>
      </c>
      <c r="G106" s="414">
        <v>0</v>
      </c>
      <c r="H106" s="414">
        <v>0</v>
      </c>
      <c r="I106" s="414">
        <v>0</v>
      </c>
      <c r="J106" s="414">
        <v>0</v>
      </c>
      <c r="K106" s="414">
        <v>0</v>
      </c>
      <c r="L106" s="191" t="s">
        <v>19</v>
      </c>
      <c r="M106" s="173"/>
      <c r="N106" s="174"/>
      <c r="O106" s="174"/>
    </row>
    <row r="107" spans="1:15" s="2" customFormat="1" ht="31.2" x14ac:dyDescent="0.3">
      <c r="A107" s="36" t="s">
        <v>471</v>
      </c>
      <c r="B107" s="400" t="s">
        <v>472</v>
      </c>
      <c r="C107" s="351" t="s">
        <v>3</v>
      </c>
      <c r="D107" s="414">
        <v>0</v>
      </c>
      <c r="E107" s="414">
        <v>0</v>
      </c>
      <c r="F107" s="414">
        <v>0</v>
      </c>
      <c r="G107" s="414">
        <v>0</v>
      </c>
      <c r="H107" s="414">
        <v>0</v>
      </c>
      <c r="I107" s="414">
        <v>0</v>
      </c>
      <c r="J107" s="414">
        <v>0</v>
      </c>
      <c r="K107" s="414">
        <v>0</v>
      </c>
      <c r="L107" s="191" t="s">
        <v>19</v>
      </c>
      <c r="M107" s="173"/>
      <c r="N107" s="174"/>
      <c r="O107" s="174"/>
    </row>
    <row r="108" spans="1:15" s="2" customFormat="1" ht="55.2" x14ac:dyDescent="0.3">
      <c r="A108" s="357" t="s">
        <v>473</v>
      </c>
      <c r="B108" s="415" t="s">
        <v>474</v>
      </c>
      <c r="C108" s="359" t="s">
        <v>341</v>
      </c>
      <c r="D108" s="416">
        <v>0</v>
      </c>
      <c r="E108" s="416">
        <v>0</v>
      </c>
      <c r="F108" s="416">
        <v>0</v>
      </c>
      <c r="G108" s="416">
        <v>0</v>
      </c>
      <c r="H108" s="416">
        <v>0</v>
      </c>
      <c r="I108" s="416">
        <v>0</v>
      </c>
      <c r="J108" s="416">
        <v>0</v>
      </c>
      <c r="K108" s="416">
        <v>0</v>
      </c>
      <c r="L108" s="371" t="s">
        <v>19</v>
      </c>
      <c r="M108" s="173"/>
      <c r="N108" s="174"/>
      <c r="O108" s="174"/>
    </row>
    <row r="109" spans="1:15" s="2" customFormat="1" ht="31.2" x14ac:dyDescent="0.3">
      <c r="A109" s="36" t="s">
        <v>475</v>
      </c>
      <c r="B109" s="190" t="s">
        <v>476</v>
      </c>
      <c r="C109" s="351" t="s">
        <v>3</v>
      </c>
      <c r="D109" s="418" t="s">
        <v>19</v>
      </c>
      <c r="E109" s="419">
        <v>8.39</v>
      </c>
      <c r="F109" s="419">
        <v>0</v>
      </c>
      <c r="G109" s="419">
        <v>2.17</v>
      </c>
      <c r="H109" s="419">
        <v>3.52</v>
      </c>
      <c r="I109" s="419">
        <v>0</v>
      </c>
      <c r="J109" s="419">
        <v>0</v>
      </c>
      <c r="K109" s="420">
        <v>0</v>
      </c>
      <c r="L109" s="191" t="s">
        <v>19</v>
      </c>
      <c r="M109" s="173"/>
      <c r="N109" s="174"/>
      <c r="O109" s="174"/>
    </row>
    <row r="110" spans="1:15" s="2" customFormat="1" ht="15" customHeight="1" x14ac:dyDescent="0.3">
      <c r="A110" s="36" t="s">
        <v>477</v>
      </c>
      <c r="B110" s="412" t="s">
        <v>478</v>
      </c>
      <c r="C110" s="351" t="s">
        <v>3</v>
      </c>
      <c r="D110" s="418" t="s">
        <v>19</v>
      </c>
      <c r="E110" s="419">
        <v>5.48</v>
      </c>
      <c r="F110" s="419">
        <v>0</v>
      </c>
      <c r="G110" s="419">
        <v>1.18</v>
      </c>
      <c r="H110" s="419">
        <v>3.2</v>
      </c>
      <c r="I110" s="419">
        <v>0</v>
      </c>
      <c r="J110" s="419">
        <v>0</v>
      </c>
      <c r="K110" s="420">
        <v>0</v>
      </c>
      <c r="L110" s="191" t="s">
        <v>19</v>
      </c>
      <c r="M110" s="173"/>
      <c r="N110" s="174"/>
      <c r="O110" s="174"/>
    </row>
    <row r="111" spans="1:15" s="2" customFormat="1" ht="55.2" x14ac:dyDescent="0.3">
      <c r="A111" s="357" t="s">
        <v>479</v>
      </c>
      <c r="B111" s="415" t="s">
        <v>480</v>
      </c>
      <c r="C111" s="359" t="s">
        <v>341</v>
      </c>
      <c r="D111" s="418" t="s">
        <v>19</v>
      </c>
      <c r="E111" s="417">
        <v>4.9000000000000002E-2</v>
      </c>
      <c r="F111" s="417">
        <v>0</v>
      </c>
      <c r="G111" s="417">
        <v>1.9E-2</v>
      </c>
      <c r="H111" s="417">
        <v>0.01</v>
      </c>
      <c r="I111" s="417">
        <v>0</v>
      </c>
      <c r="J111" s="417">
        <v>0</v>
      </c>
      <c r="K111" s="421" t="s">
        <v>19</v>
      </c>
      <c r="L111" s="191" t="s">
        <v>19</v>
      </c>
      <c r="M111" s="173"/>
      <c r="N111" s="174"/>
      <c r="O111" s="174"/>
    </row>
    <row r="112" spans="1:15" s="2" customFormat="1" ht="15.6" x14ac:dyDescent="0.3">
      <c r="A112" s="36" t="s">
        <v>481</v>
      </c>
      <c r="B112" s="422" t="s">
        <v>482</v>
      </c>
      <c r="C112" s="351" t="s">
        <v>3</v>
      </c>
      <c r="D112" s="785">
        <v>10.84</v>
      </c>
      <c r="E112" s="785">
        <v>-11.88</v>
      </c>
      <c r="F112" s="785">
        <v>-7.92</v>
      </c>
      <c r="G112" s="785">
        <f>'[1]2017 metine'!K18</f>
        <v>0.88</v>
      </c>
      <c r="H112" s="785">
        <f>'[1]2017 metine'!L18</f>
        <v>1.48</v>
      </c>
      <c r="I112" s="785">
        <f>'[1]2017 metine'!M18</f>
        <v>0.81</v>
      </c>
      <c r="J112" s="419">
        <v>0</v>
      </c>
      <c r="K112" s="420">
        <v>-0.23</v>
      </c>
      <c r="L112" s="191" t="s">
        <v>19</v>
      </c>
      <c r="M112" s="173"/>
      <c r="N112" s="174"/>
      <c r="O112" s="174"/>
    </row>
    <row r="113" spans="1:15" s="2" customFormat="1" ht="31.2" x14ac:dyDescent="0.3">
      <c r="A113" s="36" t="s">
        <v>483</v>
      </c>
      <c r="B113" s="400" t="s">
        <v>484</v>
      </c>
      <c r="C113" s="351" t="s">
        <v>3</v>
      </c>
      <c r="D113" s="419">
        <v>10.84</v>
      </c>
      <c r="E113" s="419">
        <v>-17.54</v>
      </c>
      <c r="F113" s="419">
        <v>-11.69</v>
      </c>
      <c r="G113" s="419">
        <v>-2.13</v>
      </c>
      <c r="H113" s="419">
        <v>-4.6500000000000004</v>
      </c>
      <c r="I113" s="419">
        <v>-7.87</v>
      </c>
      <c r="J113" s="419">
        <v>0</v>
      </c>
      <c r="K113" s="420">
        <v>-0.3</v>
      </c>
      <c r="L113" s="191" t="s">
        <v>19</v>
      </c>
      <c r="M113" s="173"/>
      <c r="N113" s="174"/>
      <c r="O113" s="174"/>
    </row>
    <row r="114" spans="1:15" s="2" customFormat="1" ht="55.2" x14ac:dyDescent="0.3">
      <c r="A114" s="357" t="s">
        <v>485</v>
      </c>
      <c r="B114" s="415" t="s">
        <v>486</v>
      </c>
      <c r="C114" s="359" t="s">
        <v>341</v>
      </c>
      <c r="D114" s="419">
        <v>0.89300000000000002</v>
      </c>
      <c r="E114" s="419">
        <v>0</v>
      </c>
      <c r="F114" s="419">
        <v>0</v>
      </c>
      <c r="G114" s="419">
        <v>0</v>
      </c>
      <c r="H114" s="419">
        <v>0</v>
      </c>
      <c r="I114" s="419">
        <v>0</v>
      </c>
      <c r="J114" s="419">
        <v>0</v>
      </c>
      <c r="K114" s="419">
        <v>0</v>
      </c>
      <c r="L114" s="371" t="s">
        <v>19</v>
      </c>
      <c r="M114" s="173"/>
      <c r="N114" s="174"/>
      <c r="O114" s="174"/>
    </row>
    <row r="115" spans="1:15" s="2" customFormat="1" ht="58.2" thickBot="1" x14ac:dyDescent="0.35">
      <c r="A115" s="423" t="s">
        <v>487</v>
      </c>
      <c r="B115" s="424" t="s">
        <v>488</v>
      </c>
      <c r="C115" s="425" t="s">
        <v>341</v>
      </c>
      <c r="D115" s="426">
        <v>-0.85099999999999998</v>
      </c>
      <c r="E115" s="426">
        <v>-7.9000000000000001E-2</v>
      </c>
      <c r="F115" s="426">
        <v>-6.5000000000000002E-2</v>
      </c>
      <c r="G115" s="426">
        <v>-4.2000000000000003E-2</v>
      </c>
      <c r="H115" s="426">
        <v>8.0000000000000002E-3</v>
      </c>
      <c r="I115" s="426">
        <v>-2.1999999999999999E-2</v>
      </c>
      <c r="J115" s="426">
        <v>0</v>
      </c>
      <c r="K115" s="426">
        <v>-3.0000000000000001E-3</v>
      </c>
      <c r="L115" s="427" t="s">
        <v>19</v>
      </c>
      <c r="M115" s="173"/>
      <c r="N115" s="174"/>
      <c r="O115" s="174"/>
    </row>
    <row r="116" spans="1:15" s="2" customFormat="1" x14ac:dyDescent="0.3">
      <c r="A116" s="202"/>
      <c r="B116" s="696" t="s">
        <v>489</v>
      </c>
      <c r="C116" s="696"/>
      <c r="D116" s="696"/>
      <c r="E116" s="696"/>
      <c r="F116" s="696"/>
      <c r="G116" s="696"/>
      <c r="H116" s="696"/>
      <c r="I116" s="696"/>
      <c r="J116" s="696"/>
      <c r="K116" s="696"/>
      <c r="L116" s="173"/>
      <c r="M116" s="174"/>
      <c r="N116" s="174"/>
      <c r="O116" s="174"/>
    </row>
    <row r="117" spans="1:15" s="2" customFormat="1" x14ac:dyDescent="0.3">
      <c r="A117" s="202"/>
      <c r="B117" s="696"/>
      <c r="C117" s="696"/>
      <c r="D117" s="696"/>
      <c r="E117" s="696"/>
      <c r="F117" s="696"/>
      <c r="G117" s="696"/>
      <c r="H117" s="696"/>
      <c r="I117" s="696"/>
      <c r="J117" s="696"/>
      <c r="K117" s="696"/>
      <c r="L117" s="173"/>
      <c r="M117" s="174"/>
      <c r="N117" s="174"/>
      <c r="O117" s="174"/>
    </row>
    <row r="118" spans="1:15" s="2" customFormat="1" x14ac:dyDescent="0.3">
      <c r="A118" s="202"/>
      <c r="B118" s="428"/>
      <c r="C118" s="428"/>
      <c r="D118" s="428"/>
      <c r="E118" s="428"/>
      <c r="F118" s="428"/>
      <c r="G118" s="428"/>
      <c r="H118" s="428"/>
      <c r="I118" s="428"/>
      <c r="J118" s="428"/>
      <c r="K118" s="428"/>
      <c r="L118" s="173"/>
    </row>
    <row r="119" spans="1:15" s="2" customFormat="1" x14ac:dyDescent="0.3">
      <c r="A119" s="202"/>
      <c r="B119" s="173"/>
      <c r="C119" s="203"/>
      <c r="D119" s="203"/>
      <c r="E119" s="173"/>
      <c r="F119" s="173"/>
      <c r="G119" s="173"/>
      <c r="H119" s="173"/>
      <c r="I119" s="173"/>
      <c r="J119" s="173"/>
      <c r="K119" s="173"/>
      <c r="L119" s="173"/>
    </row>
    <row r="120" spans="1:15" s="2" customFormat="1" x14ac:dyDescent="0.3">
      <c r="A120" s="202"/>
      <c r="B120" s="173"/>
      <c r="C120" s="203"/>
      <c r="D120" s="203"/>
      <c r="E120" s="173"/>
      <c r="F120" s="173"/>
      <c r="G120" s="173"/>
      <c r="H120" s="173"/>
      <c r="I120" s="173"/>
      <c r="J120" s="173"/>
      <c r="K120" s="173"/>
      <c r="L120" s="173"/>
    </row>
    <row r="121" spans="1:15" s="2" customFormat="1" x14ac:dyDescent="0.3">
      <c r="A121" s="202"/>
      <c r="B121" s="173"/>
      <c r="C121" s="203"/>
      <c r="D121" s="203"/>
      <c r="E121" s="173"/>
      <c r="F121" s="173"/>
      <c r="G121" s="173"/>
      <c r="H121" s="173"/>
      <c r="I121" s="173"/>
      <c r="J121" s="173"/>
      <c r="K121" s="173"/>
      <c r="L121" s="173"/>
    </row>
    <row r="122" spans="1:15" s="2" customFormat="1" x14ac:dyDescent="0.3">
      <c r="A122" s="429"/>
      <c r="B122" s="174"/>
      <c r="C122" s="332"/>
      <c r="D122" s="332"/>
      <c r="E122" s="174"/>
      <c r="F122" s="174"/>
      <c r="G122" s="174"/>
      <c r="H122" s="174"/>
      <c r="I122" s="174"/>
      <c r="J122" s="174"/>
      <c r="K122" s="174"/>
      <c r="L122" s="174"/>
    </row>
    <row r="123" spans="1:15" s="2" customFormat="1" x14ac:dyDescent="0.3">
      <c r="A123" s="429"/>
      <c r="B123" s="174"/>
      <c r="C123" s="332"/>
      <c r="D123" s="332"/>
      <c r="E123" s="174"/>
      <c r="F123" s="174"/>
      <c r="G123" s="174"/>
      <c r="H123" s="174"/>
      <c r="I123" s="174"/>
      <c r="J123" s="174"/>
      <c r="K123" s="174"/>
      <c r="L123" s="174"/>
    </row>
  </sheetData>
  <sheetProtection algorithmName="SHA-512" hashValue="Wa5yk/IEnXzltVoTaSrUntu9tzmCcL0pAib3s9C8h3ayqLKq+t1HBjAMyZKdb5OHIIOHOarDrk+cuIhx00zJkQ==" saltValue="S0JZGTdN9jnEienQTjFiAnRNdCKnvl1FWJoMRThQs7HcoujGTkI+Oveb2w4+KkMrZ5mBnUCtaVxeFpTh98pwLw==" spinCount="100000" sheet="1" objects="1" scenarios="1"/>
  <mergeCells count="19">
    <mergeCell ref="A1:L1"/>
    <mergeCell ref="A2:L2"/>
    <mergeCell ref="A3:L3"/>
    <mergeCell ref="A5:L5"/>
    <mergeCell ref="B116:K117"/>
    <mergeCell ref="L9:L11"/>
    <mergeCell ref="E10:E11"/>
    <mergeCell ref="F10:F11"/>
    <mergeCell ref="G10:G11"/>
    <mergeCell ref="H10:H11"/>
    <mergeCell ref="I10:I11"/>
    <mergeCell ref="J10:J11"/>
    <mergeCell ref="K10:K11"/>
    <mergeCell ref="E8:L8"/>
    <mergeCell ref="A9:A11"/>
    <mergeCell ref="B9:C11"/>
    <mergeCell ref="D9:D11"/>
    <mergeCell ref="E9:F9"/>
    <mergeCell ref="G9:K9"/>
  </mergeCells>
  <conditionalFormatting sqref="D14:I14">
    <cfRule type="cellIs" dxfId="23" priority="23" operator="equal">
      <formula>0</formula>
    </cfRule>
  </conditionalFormatting>
  <conditionalFormatting sqref="D16:I16">
    <cfRule type="cellIs" dxfId="22" priority="22" operator="equal">
      <formula>0</formula>
    </cfRule>
  </conditionalFormatting>
  <conditionalFormatting sqref="D18:I18">
    <cfRule type="cellIs" dxfId="21" priority="21" operator="equal">
      <formula>0</formula>
    </cfRule>
  </conditionalFormatting>
  <conditionalFormatting sqref="D19:I19">
    <cfRule type="cellIs" dxfId="20" priority="20" operator="equal">
      <formula>0</formula>
    </cfRule>
  </conditionalFormatting>
  <conditionalFormatting sqref="D17:I17">
    <cfRule type="cellIs" dxfId="19" priority="19" operator="equal">
      <formula>0</formula>
    </cfRule>
  </conditionalFormatting>
  <conditionalFormatting sqref="K14">
    <cfRule type="cellIs" dxfId="18" priority="18" operator="equal">
      <formula>0</formula>
    </cfRule>
  </conditionalFormatting>
  <conditionalFormatting sqref="K16">
    <cfRule type="cellIs" dxfId="17" priority="17" operator="equal">
      <formula>0</formula>
    </cfRule>
  </conditionalFormatting>
  <conditionalFormatting sqref="K18">
    <cfRule type="cellIs" dxfId="16" priority="16" operator="equal">
      <formula>0</formula>
    </cfRule>
  </conditionalFormatting>
  <conditionalFormatting sqref="K19">
    <cfRule type="cellIs" dxfId="15" priority="15" operator="equal">
      <formula>0</formula>
    </cfRule>
  </conditionalFormatting>
  <conditionalFormatting sqref="K17">
    <cfRule type="cellIs" dxfId="14" priority="14" operator="equal">
      <formula>0</formula>
    </cfRule>
  </conditionalFormatting>
  <conditionalFormatting sqref="D21:I21">
    <cfRule type="cellIs" dxfId="13" priority="13" operator="equal">
      <formula>0</formula>
    </cfRule>
  </conditionalFormatting>
  <conditionalFormatting sqref="D22:I22">
    <cfRule type="cellIs" dxfId="12" priority="12" operator="equal">
      <formula>0</formula>
    </cfRule>
  </conditionalFormatting>
  <conditionalFormatting sqref="G25">
    <cfRule type="cellIs" dxfId="10" priority="10" stopIfTrue="1" operator="equal">
      <formula>0</formula>
    </cfRule>
  </conditionalFormatting>
  <conditionalFormatting sqref="E25:F25">
    <cfRule type="cellIs" dxfId="9" priority="9" stopIfTrue="1" operator="equal">
      <formula>0</formula>
    </cfRule>
  </conditionalFormatting>
  <conditionalFormatting sqref="H25:I25">
    <cfRule type="cellIs" dxfId="8" priority="8" operator="equal">
      <formula>0</formula>
    </cfRule>
  </conditionalFormatting>
  <conditionalFormatting sqref="K25">
    <cfRule type="cellIs" dxfId="7" priority="7" operator="equal">
      <formula>0</formula>
    </cfRule>
  </conditionalFormatting>
  <conditionalFormatting sqref="E28:I28">
    <cfRule type="cellIs" dxfId="6" priority="6" operator="equal">
      <formula>0</formula>
    </cfRule>
  </conditionalFormatting>
  <conditionalFormatting sqref="E63:E65">
    <cfRule type="cellIs" dxfId="5" priority="5" operator="equal">
      <formula>0</formula>
    </cfRule>
  </conditionalFormatting>
  <conditionalFormatting sqref="D98:I98">
    <cfRule type="cellIs" dxfId="4" priority="4" operator="equal">
      <formula>0</formula>
    </cfRule>
  </conditionalFormatting>
  <conditionalFormatting sqref="K98">
    <cfRule type="cellIs" dxfId="3" priority="3" operator="equal">
      <formula>0</formula>
    </cfRule>
  </conditionalFormatting>
  <conditionalFormatting sqref="D112:F112">
    <cfRule type="cellIs" dxfId="2" priority="2" operator="equal">
      <formula>0</formula>
    </cfRule>
  </conditionalFormatting>
  <conditionalFormatting sqref="G112:I112">
    <cfRule type="cellIs" dxfId="1" priority="1" operator="equal">
      <formula>0</formula>
    </cfRule>
  </conditionalFormatting>
  <pageMargins left="0.7" right="0.7" top="0.75" bottom="0.75" header="0.3" footer="0.3"/>
  <pageSetup paperSize="9" scale="32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topLeftCell="A10" workbookViewId="0">
      <selection activeCell="E34" sqref="E34"/>
    </sheetView>
  </sheetViews>
  <sheetFormatPr defaultRowHeight="14.4" x14ac:dyDescent="0.3"/>
  <cols>
    <col min="1" max="1" width="6.6640625" style="1" customWidth="1"/>
    <col min="2" max="2" width="67.44140625" style="1" customWidth="1"/>
    <col min="3" max="3" width="9" style="1" customWidth="1"/>
    <col min="4" max="4" width="8.88671875" style="1" customWidth="1"/>
    <col min="5" max="5" width="9.6640625" style="1" customWidth="1"/>
    <col min="6" max="6" width="9.5546875" style="1" customWidth="1"/>
    <col min="7" max="7" width="9.6640625" style="1" customWidth="1"/>
    <col min="8" max="9" width="10.5546875" style="1" customWidth="1"/>
    <col min="10" max="10" width="13.6640625" style="1" customWidth="1"/>
    <col min="11" max="11" width="8.44140625" style="1" customWidth="1"/>
    <col min="12" max="12" width="14.109375" style="1" customWidth="1"/>
  </cols>
  <sheetData>
    <row r="1" spans="1:12" s="1" customFormat="1" x14ac:dyDescent="0.3">
      <c r="A1" s="629" t="s">
        <v>0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2" s="1" customFormat="1" x14ac:dyDescent="0.3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2" s="1" customFormat="1" x14ac:dyDescent="0.3">
      <c r="A3" s="632"/>
      <c r="B3" s="633"/>
      <c r="C3" s="633"/>
      <c r="D3" s="633"/>
      <c r="E3" s="633"/>
      <c r="F3" s="633"/>
      <c r="G3" s="633"/>
      <c r="H3" s="633"/>
      <c r="I3" s="633"/>
      <c r="J3" s="634"/>
    </row>
    <row r="4" spans="1:12" s="1" customFormat="1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s="1" customFormat="1" x14ac:dyDescent="0.3">
      <c r="A5" s="635" t="s">
        <v>490</v>
      </c>
      <c r="B5" s="636"/>
      <c r="C5" s="636"/>
      <c r="D5" s="636"/>
      <c r="E5" s="636"/>
      <c r="F5" s="636"/>
      <c r="G5" s="636"/>
      <c r="H5" s="636"/>
      <c r="I5" s="636"/>
      <c r="J5" s="637"/>
    </row>
    <row r="6" spans="1:12" s="1" customFormat="1" x14ac:dyDescent="0.3">
      <c r="A6" s="719" t="s">
        <v>491</v>
      </c>
      <c r="B6" s="720"/>
      <c r="C6" s="720"/>
      <c r="D6" s="720"/>
      <c r="E6" s="720"/>
      <c r="F6" s="720"/>
      <c r="G6" s="720"/>
      <c r="H6" s="720"/>
      <c r="I6" s="720"/>
      <c r="J6" s="720"/>
    </row>
    <row r="7" spans="1:12" s="1" customFormat="1" x14ac:dyDescent="0.3">
      <c r="A7" s="720"/>
      <c r="B7" s="720"/>
      <c r="C7" s="720"/>
      <c r="D7" s="720"/>
      <c r="E7" s="720"/>
      <c r="F7" s="720"/>
      <c r="G7" s="720"/>
      <c r="H7" s="720"/>
      <c r="I7" s="720"/>
      <c r="J7" s="720"/>
    </row>
    <row r="8" spans="1:12" s="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2" s="1" customFormat="1" ht="15" thickBot="1" x14ac:dyDescent="0.35">
      <c r="A9" s="324"/>
      <c r="B9" s="656" t="s">
        <v>492</v>
      </c>
      <c r="C9" s="656"/>
      <c r="D9" s="656"/>
      <c r="E9" s="656"/>
      <c r="F9" s="656"/>
      <c r="G9" s="656"/>
      <c r="H9" s="656"/>
      <c r="I9" s="656"/>
      <c r="J9" s="656"/>
      <c r="K9" s="430"/>
      <c r="L9" s="431"/>
    </row>
    <row r="10" spans="1:12" s="1" customFormat="1" ht="15" thickBot="1" x14ac:dyDescent="0.35">
      <c r="A10" s="653" t="s">
        <v>493</v>
      </c>
      <c r="B10" s="702" t="s">
        <v>494</v>
      </c>
      <c r="C10" s="704" t="s">
        <v>495</v>
      </c>
      <c r="D10" s="705"/>
      <c r="E10" s="705"/>
      <c r="F10" s="705"/>
      <c r="G10" s="705"/>
      <c r="H10" s="705"/>
      <c r="I10" s="705"/>
      <c r="J10" s="706"/>
      <c r="K10" s="430"/>
      <c r="L10" s="432"/>
    </row>
    <row r="11" spans="1:12" s="1" customFormat="1" x14ac:dyDescent="0.3">
      <c r="A11" s="654"/>
      <c r="B11" s="703"/>
      <c r="C11" s="707" t="s">
        <v>496</v>
      </c>
      <c r="D11" s="707"/>
      <c r="E11" s="708"/>
      <c r="F11" s="709" t="s">
        <v>309</v>
      </c>
      <c r="G11" s="709"/>
      <c r="H11" s="709"/>
      <c r="I11" s="709"/>
      <c r="J11" s="710"/>
      <c r="K11" s="430"/>
      <c r="L11" s="431"/>
    </row>
    <row r="12" spans="1:12" s="1" customFormat="1" x14ac:dyDescent="0.3">
      <c r="A12" s="654"/>
      <c r="B12" s="703"/>
      <c r="C12" s="715" t="s">
        <v>497</v>
      </c>
      <c r="D12" s="717" t="s">
        <v>498</v>
      </c>
      <c r="E12" s="717" t="s">
        <v>127</v>
      </c>
      <c r="F12" s="711" t="s">
        <v>129</v>
      </c>
      <c r="G12" s="711" t="s">
        <v>130</v>
      </c>
      <c r="H12" s="711" t="s">
        <v>131</v>
      </c>
      <c r="I12" s="711" t="s">
        <v>499</v>
      </c>
      <c r="J12" s="713" t="s">
        <v>500</v>
      </c>
      <c r="K12" s="430"/>
      <c r="L12" s="431"/>
    </row>
    <row r="13" spans="1:12" s="1" customFormat="1" ht="49.5" customHeight="1" thickBot="1" x14ac:dyDescent="0.35">
      <c r="A13" s="654"/>
      <c r="B13" s="703"/>
      <c r="C13" s="716"/>
      <c r="D13" s="718"/>
      <c r="E13" s="718"/>
      <c r="F13" s="712"/>
      <c r="G13" s="712"/>
      <c r="H13" s="712"/>
      <c r="I13" s="712"/>
      <c r="J13" s="714"/>
      <c r="K13" s="430"/>
      <c r="L13" s="431"/>
    </row>
    <row r="14" spans="1:12" s="1" customFormat="1" ht="15" thickBot="1" x14ac:dyDescent="0.35">
      <c r="A14" s="433">
        <v>1</v>
      </c>
      <c r="B14" s="434">
        <v>2</v>
      </c>
      <c r="C14" s="435">
        <v>3</v>
      </c>
      <c r="D14" s="436">
        <v>4</v>
      </c>
      <c r="E14" s="436">
        <v>5</v>
      </c>
      <c r="F14" s="436">
        <v>6</v>
      </c>
      <c r="G14" s="436">
        <v>7</v>
      </c>
      <c r="H14" s="436">
        <v>8</v>
      </c>
      <c r="I14" s="436">
        <v>9</v>
      </c>
      <c r="J14" s="434">
        <v>10</v>
      </c>
      <c r="K14" s="437"/>
      <c r="L14" s="438"/>
    </row>
    <row r="15" spans="1:12" s="1" customFormat="1" ht="27" thickBot="1" x14ac:dyDescent="0.35">
      <c r="A15" s="439" t="s">
        <v>20</v>
      </c>
      <c r="B15" s="440" t="s">
        <v>501</v>
      </c>
      <c r="C15" s="441">
        <v>58.713000000000001</v>
      </c>
      <c r="D15" s="442">
        <v>51.487000000000002</v>
      </c>
      <c r="E15" s="442">
        <v>51.487000000000002</v>
      </c>
      <c r="F15" s="442">
        <v>44.734000000000002</v>
      </c>
      <c r="G15" s="443">
        <v>44.734000000000002</v>
      </c>
      <c r="H15" s="443">
        <v>44.734000000000002</v>
      </c>
      <c r="I15" s="443">
        <v>0</v>
      </c>
      <c r="J15" s="444">
        <v>0.318</v>
      </c>
      <c r="K15" s="430"/>
      <c r="L15" s="431"/>
    </row>
    <row r="16" spans="1:12" s="1" customFormat="1" ht="15" thickTop="1" x14ac:dyDescent="0.3">
      <c r="A16" s="445" t="s">
        <v>48</v>
      </c>
      <c r="B16" s="446" t="s">
        <v>502</v>
      </c>
      <c r="C16" s="447">
        <f>SUM(C17,C20)</f>
        <v>40.515000000000001</v>
      </c>
      <c r="D16" s="448">
        <f t="shared" ref="D16:H16" si="0">SUM(D17,D20)</f>
        <v>40.515000000000001</v>
      </c>
      <c r="E16" s="448">
        <f t="shared" si="0"/>
        <v>40.515000000000001</v>
      </c>
      <c r="F16" s="448">
        <f t="shared" si="0"/>
        <v>30.716000000000001</v>
      </c>
      <c r="G16" s="448">
        <f t="shared" si="0"/>
        <v>30.716000000000001</v>
      </c>
      <c r="H16" s="448">
        <f t="shared" si="0"/>
        <v>30.716000000000001</v>
      </c>
      <c r="I16" s="448">
        <f>I20</f>
        <v>0</v>
      </c>
      <c r="J16" s="449">
        <f>SUM(J17,J20)</f>
        <v>0.318</v>
      </c>
      <c r="K16" s="430"/>
      <c r="L16" s="431"/>
    </row>
    <row r="17" spans="1:12" s="1" customFormat="1" x14ac:dyDescent="0.3">
      <c r="A17" s="450" t="s">
        <v>52</v>
      </c>
      <c r="B17" s="451" t="s">
        <v>503</v>
      </c>
      <c r="C17" s="452">
        <f>SUM(C18,C19)</f>
        <v>37.228000000000002</v>
      </c>
      <c r="D17" s="453">
        <f t="shared" ref="D17:H17" si="1">SUM(D18,D19)</f>
        <v>37.228000000000002</v>
      </c>
      <c r="E17" s="453">
        <f t="shared" si="1"/>
        <v>37.228000000000002</v>
      </c>
      <c r="F17" s="453">
        <f t="shared" si="1"/>
        <v>28.147000000000002</v>
      </c>
      <c r="G17" s="453">
        <f t="shared" si="1"/>
        <v>28.147000000000002</v>
      </c>
      <c r="H17" s="453">
        <f t="shared" si="1"/>
        <v>28.147000000000002</v>
      </c>
      <c r="I17" s="90" t="s">
        <v>19</v>
      </c>
      <c r="J17" s="454">
        <f>SUM(J18,J19)</f>
        <v>0.13800000000000001</v>
      </c>
      <c r="K17" s="430"/>
      <c r="L17" s="431"/>
    </row>
    <row r="18" spans="1:12" s="1" customFormat="1" x14ac:dyDescent="0.3">
      <c r="A18" s="450" t="s">
        <v>54</v>
      </c>
      <c r="B18" s="451" t="s">
        <v>504</v>
      </c>
      <c r="C18" s="455">
        <v>25.85</v>
      </c>
      <c r="D18" s="456">
        <v>25.85</v>
      </c>
      <c r="E18" s="456">
        <v>25.85</v>
      </c>
      <c r="F18" s="456">
        <v>25.85</v>
      </c>
      <c r="G18" s="456">
        <v>25.85</v>
      </c>
      <c r="H18" s="456">
        <v>25.85</v>
      </c>
      <c r="I18" s="90" t="s">
        <v>19</v>
      </c>
      <c r="J18" s="457">
        <v>0</v>
      </c>
      <c r="K18" s="430"/>
      <c r="L18" s="431"/>
    </row>
    <row r="19" spans="1:12" s="1" customFormat="1" x14ac:dyDescent="0.3">
      <c r="A19" s="450" t="s">
        <v>55</v>
      </c>
      <c r="B19" s="451" t="s">
        <v>505</v>
      </c>
      <c r="C19" s="455">
        <v>11.378</v>
      </c>
      <c r="D19" s="456">
        <v>11.378</v>
      </c>
      <c r="E19" s="456">
        <v>11.378</v>
      </c>
      <c r="F19" s="456">
        <v>2.2970000000000002</v>
      </c>
      <c r="G19" s="456">
        <v>2.2970000000000002</v>
      </c>
      <c r="H19" s="456">
        <v>2.2970000000000002</v>
      </c>
      <c r="I19" s="90" t="s">
        <v>19</v>
      </c>
      <c r="J19" s="457">
        <v>0.13800000000000001</v>
      </c>
      <c r="K19" s="430"/>
      <c r="L19" s="431"/>
    </row>
    <row r="20" spans="1:12" s="1" customFormat="1" x14ac:dyDescent="0.3">
      <c r="A20" s="450" t="s">
        <v>63</v>
      </c>
      <c r="B20" s="451" t="s">
        <v>506</v>
      </c>
      <c r="C20" s="458">
        <v>3.2869999999999999</v>
      </c>
      <c r="D20" s="459">
        <v>3.2869999999999999</v>
      </c>
      <c r="E20" s="459">
        <v>3.2869999999999999</v>
      </c>
      <c r="F20" s="459">
        <v>2.569</v>
      </c>
      <c r="G20" s="459">
        <v>2.569</v>
      </c>
      <c r="H20" s="459">
        <v>2.569</v>
      </c>
      <c r="I20" s="460">
        <v>0</v>
      </c>
      <c r="J20" s="461">
        <v>0.18</v>
      </c>
      <c r="K20" s="430"/>
      <c r="L20" s="431"/>
    </row>
    <row r="21" spans="1:12" s="1" customFormat="1" ht="15" thickBot="1" x14ac:dyDescent="0.35">
      <c r="A21" s="462" t="s">
        <v>65</v>
      </c>
      <c r="B21" s="463" t="s">
        <v>507</v>
      </c>
      <c r="C21" s="464">
        <v>0.13900000000000001</v>
      </c>
      <c r="D21" s="465">
        <v>0.13900000000000001</v>
      </c>
      <c r="E21" s="465">
        <v>0.13900000000000001</v>
      </c>
      <c r="F21" s="465">
        <v>0</v>
      </c>
      <c r="G21" s="465">
        <v>0</v>
      </c>
      <c r="H21" s="465">
        <v>0</v>
      </c>
      <c r="I21" s="94" t="s">
        <v>19</v>
      </c>
      <c r="J21" s="466" t="s">
        <v>19</v>
      </c>
      <c r="K21" s="430"/>
      <c r="L21" s="431"/>
    </row>
    <row r="22" spans="1:12" s="1" customFormat="1" ht="15" thickTop="1" x14ac:dyDescent="0.3">
      <c r="A22" s="467" t="s">
        <v>67</v>
      </c>
      <c r="B22" s="468" t="s">
        <v>508</v>
      </c>
      <c r="C22" s="452" t="s">
        <v>19</v>
      </c>
      <c r="D22" s="453" t="s">
        <v>19</v>
      </c>
      <c r="E22" s="469" t="s">
        <v>19</v>
      </c>
      <c r="F22" s="98">
        <f>F27</f>
        <v>0</v>
      </c>
      <c r="G22" s="453" t="s">
        <v>19</v>
      </c>
      <c r="H22" s="453" t="s">
        <v>19</v>
      </c>
      <c r="I22" s="98" t="s">
        <v>19</v>
      </c>
      <c r="J22" s="470" t="s">
        <v>19</v>
      </c>
      <c r="K22" s="430"/>
      <c r="L22" s="431"/>
    </row>
    <row r="23" spans="1:12" s="1" customFormat="1" x14ac:dyDescent="0.3">
      <c r="A23" s="450" t="s">
        <v>71</v>
      </c>
      <c r="B23" s="451" t="s">
        <v>509</v>
      </c>
      <c r="C23" s="452" t="s">
        <v>19</v>
      </c>
      <c r="D23" s="453" t="s">
        <v>19</v>
      </c>
      <c r="E23" s="471">
        <f>SUM(E24,E25)</f>
        <v>1005</v>
      </c>
      <c r="F23" s="453" t="s">
        <v>19</v>
      </c>
      <c r="G23" s="453" t="s">
        <v>19</v>
      </c>
      <c r="H23" s="453" t="s">
        <v>19</v>
      </c>
      <c r="I23" s="453" t="s">
        <v>19</v>
      </c>
      <c r="J23" s="472" t="s">
        <v>19</v>
      </c>
      <c r="K23" s="430"/>
      <c r="L23" s="431"/>
    </row>
    <row r="24" spans="1:12" s="1" customFormat="1" x14ac:dyDescent="0.3">
      <c r="A24" s="450" t="s">
        <v>73</v>
      </c>
      <c r="B24" s="473" t="s">
        <v>510</v>
      </c>
      <c r="C24" s="452" t="s">
        <v>19</v>
      </c>
      <c r="D24" s="453" t="s">
        <v>19</v>
      </c>
      <c r="E24" s="474">
        <v>688</v>
      </c>
      <c r="F24" s="453" t="s">
        <v>19</v>
      </c>
      <c r="G24" s="453" t="s">
        <v>19</v>
      </c>
      <c r="H24" s="453" t="s">
        <v>19</v>
      </c>
      <c r="I24" s="453" t="s">
        <v>19</v>
      </c>
      <c r="J24" s="472" t="s">
        <v>19</v>
      </c>
      <c r="K24" s="430"/>
      <c r="L24" s="431"/>
    </row>
    <row r="25" spans="1:12" s="1" customFormat="1" x14ac:dyDescent="0.3">
      <c r="A25" s="450" t="s">
        <v>74</v>
      </c>
      <c r="B25" s="451" t="s">
        <v>511</v>
      </c>
      <c r="C25" s="452" t="s">
        <v>19</v>
      </c>
      <c r="D25" s="453" t="s">
        <v>19</v>
      </c>
      <c r="E25" s="474">
        <v>317</v>
      </c>
      <c r="F25" s="453" t="s">
        <v>19</v>
      </c>
      <c r="G25" s="453" t="s">
        <v>19</v>
      </c>
      <c r="H25" s="453" t="s">
        <v>19</v>
      </c>
      <c r="I25" s="453" t="s">
        <v>19</v>
      </c>
      <c r="J25" s="472" t="s">
        <v>19</v>
      </c>
      <c r="K25" s="430"/>
      <c r="L25" s="431"/>
    </row>
    <row r="26" spans="1:12" s="1" customFormat="1" x14ac:dyDescent="0.3">
      <c r="A26" s="475" t="s">
        <v>82</v>
      </c>
      <c r="B26" s="476" t="s">
        <v>512</v>
      </c>
      <c r="C26" s="452" t="s">
        <v>19</v>
      </c>
      <c r="D26" s="453" t="s">
        <v>19</v>
      </c>
      <c r="E26" s="474">
        <v>751</v>
      </c>
      <c r="F26" s="453" t="s">
        <v>19</v>
      </c>
      <c r="G26" s="453" t="s">
        <v>19</v>
      </c>
      <c r="H26" s="453" t="s">
        <v>19</v>
      </c>
      <c r="I26" s="453" t="s">
        <v>19</v>
      </c>
      <c r="J26" s="472" t="s">
        <v>19</v>
      </c>
      <c r="K26" s="430"/>
      <c r="L26" s="431"/>
    </row>
    <row r="27" spans="1:12" s="1" customFormat="1" ht="15" thickBot="1" x14ac:dyDescent="0.35">
      <c r="A27" s="462" t="s">
        <v>513</v>
      </c>
      <c r="B27" s="463" t="s">
        <v>514</v>
      </c>
      <c r="C27" s="477" t="s">
        <v>19</v>
      </c>
      <c r="D27" s="478" t="s">
        <v>19</v>
      </c>
      <c r="E27" s="479">
        <v>24</v>
      </c>
      <c r="F27" s="480">
        <v>0</v>
      </c>
      <c r="G27" s="478" t="s">
        <v>19</v>
      </c>
      <c r="H27" s="478" t="s">
        <v>19</v>
      </c>
      <c r="I27" s="478" t="s">
        <v>19</v>
      </c>
      <c r="J27" s="481" t="s">
        <v>19</v>
      </c>
      <c r="K27" s="430"/>
      <c r="L27" s="431"/>
    </row>
    <row r="28" spans="1:12" s="1" customFormat="1" ht="15" thickTop="1" x14ac:dyDescent="0.3">
      <c r="A28" s="445" t="s">
        <v>86</v>
      </c>
      <c r="B28" s="446" t="s">
        <v>515</v>
      </c>
      <c r="C28" s="482" t="s">
        <v>19</v>
      </c>
      <c r="D28" s="469" t="s">
        <v>19</v>
      </c>
      <c r="E28" s="448">
        <f>SUM(E29,E30,E34)</f>
        <v>43.864999999999995</v>
      </c>
      <c r="F28" s="448">
        <f>SUM(F29,F30)</f>
        <v>10.423999999999999</v>
      </c>
      <c r="G28" s="448">
        <f>SUM(G29,G30)</f>
        <v>10.423999999999999</v>
      </c>
      <c r="H28" s="448">
        <f>SUM(H30)</f>
        <v>0</v>
      </c>
      <c r="I28" s="448">
        <f>I30</f>
        <v>0</v>
      </c>
      <c r="J28" s="483">
        <f>SUM(J29,J30)</f>
        <v>1.2650000000000001</v>
      </c>
      <c r="K28" s="430"/>
      <c r="L28" s="431"/>
    </row>
    <row r="29" spans="1:12" s="1" customFormat="1" x14ac:dyDescent="0.3">
      <c r="A29" s="450" t="s">
        <v>88</v>
      </c>
      <c r="B29" s="451" t="s">
        <v>516</v>
      </c>
      <c r="C29" s="452" t="s">
        <v>19</v>
      </c>
      <c r="D29" s="453" t="s">
        <v>19</v>
      </c>
      <c r="E29" s="484">
        <v>26.001999999999999</v>
      </c>
      <c r="F29" s="484">
        <v>9.5269999999999992</v>
      </c>
      <c r="G29" s="484">
        <v>9.5269999999999992</v>
      </c>
      <c r="H29" s="453" t="s">
        <v>19</v>
      </c>
      <c r="I29" s="453" t="s">
        <v>19</v>
      </c>
      <c r="J29" s="485">
        <v>0.45900000000000002</v>
      </c>
      <c r="K29" s="430"/>
      <c r="L29" s="431"/>
    </row>
    <row r="30" spans="1:12" s="1" customFormat="1" x14ac:dyDescent="0.3">
      <c r="A30" s="450" t="s">
        <v>100</v>
      </c>
      <c r="B30" s="451" t="s">
        <v>517</v>
      </c>
      <c r="C30" s="452" t="s">
        <v>19</v>
      </c>
      <c r="D30" s="453" t="s">
        <v>19</v>
      </c>
      <c r="E30" s="484">
        <v>2.4940000000000002</v>
      </c>
      <c r="F30" s="484">
        <v>0.89700000000000002</v>
      </c>
      <c r="G30" s="484">
        <v>0.89700000000000002</v>
      </c>
      <c r="H30" s="484">
        <v>0</v>
      </c>
      <c r="I30" s="484">
        <v>0</v>
      </c>
      <c r="J30" s="485">
        <v>0.80600000000000005</v>
      </c>
      <c r="K30" s="430"/>
      <c r="L30" s="431"/>
    </row>
    <row r="31" spans="1:12" s="1" customFormat="1" x14ac:dyDescent="0.3">
      <c r="A31" s="450" t="s">
        <v>102</v>
      </c>
      <c r="B31" s="451" t="s">
        <v>518</v>
      </c>
      <c r="C31" s="486" t="s">
        <v>19</v>
      </c>
      <c r="D31" s="453" t="s">
        <v>19</v>
      </c>
      <c r="E31" s="453" t="s">
        <v>19</v>
      </c>
      <c r="F31" s="453" t="s">
        <v>19</v>
      </c>
      <c r="G31" s="484">
        <v>0</v>
      </c>
      <c r="H31" s="453" t="s">
        <v>19</v>
      </c>
      <c r="I31" s="484">
        <v>0</v>
      </c>
      <c r="J31" s="472" t="s">
        <v>19</v>
      </c>
      <c r="K31" s="430"/>
      <c r="L31" s="431"/>
    </row>
    <row r="32" spans="1:12" s="1" customFormat="1" x14ac:dyDescent="0.3">
      <c r="A32" s="487" t="s">
        <v>103</v>
      </c>
      <c r="B32" s="451" t="s">
        <v>519</v>
      </c>
      <c r="C32" s="486" t="s">
        <v>19</v>
      </c>
      <c r="D32" s="453" t="s">
        <v>19</v>
      </c>
      <c r="E32" s="453" t="s">
        <v>19</v>
      </c>
      <c r="F32" s="453" t="s">
        <v>19</v>
      </c>
      <c r="G32" s="453" t="s">
        <v>19</v>
      </c>
      <c r="H32" s="484">
        <v>0</v>
      </c>
      <c r="I32" s="453" t="s">
        <v>19</v>
      </c>
      <c r="J32" s="472" t="s">
        <v>19</v>
      </c>
      <c r="K32" s="430"/>
      <c r="L32" s="431"/>
    </row>
    <row r="33" spans="1:12" s="1" customFormat="1" x14ac:dyDescent="0.3">
      <c r="A33" s="487" t="s">
        <v>520</v>
      </c>
      <c r="B33" s="451" t="s">
        <v>521</v>
      </c>
      <c r="C33" s="488" t="s">
        <v>19</v>
      </c>
      <c r="D33" s="489" t="s">
        <v>19</v>
      </c>
      <c r="E33" s="490">
        <v>0.11</v>
      </c>
      <c r="F33" s="490">
        <v>0</v>
      </c>
      <c r="G33" s="490">
        <v>0</v>
      </c>
      <c r="H33" s="453" t="s">
        <v>19</v>
      </c>
      <c r="I33" s="453" t="s">
        <v>19</v>
      </c>
      <c r="J33" s="472" t="s">
        <v>19</v>
      </c>
      <c r="K33" s="430"/>
      <c r="L33" s="431"/>
    </row>
    <row r="34" spans="1:12" s="1" customFormat="1" ht="27" thickBot="1" x14ac:dyDescent="0.35">
      <c r="A34" s="462" t="s">
        <v>142</v>
      </c>
      <c r="B34" s="491" t="s">
        <v>522</v>
      </c>
      <c r="C34" s="477" t="s">
        <v>19</v>
      </c>
      <c r="D34" s="478" t="s">
        <v>19</v>
      </c>
      <c r="E34" s="492">
        <v>15.369</v>
      </c>
      <c r="F34" s="478" t="s">
        <v>19</v>
      </c>
      <c r="G34" s="478" t="s">
        <v>19</v>
      </c>
      <c r="H34" s="478" t="s">
        <v>19</v>
      </c>
      <c r="I34" s="478" t="s">
        <v>19</v>
      </c>
      <c r="J34" s="481" t="s">
        <v>19</v>
      </c>
      <c r="K34" s="430"/>
      <c r="L34" s="431"/>
    </row>
    <row r="35" spans="1:12" s="1" customFormat="1" ht="15" thickTop="1" x14ac:dyDescent="0.3">
      <c r="A35" s="493"/>
      <c r="B35" s="233"/>
      <c r="C35" s="233"/>
      <c r="D35" s="233"/>
      <c r="E35" s="233"/>
      <c r="F35" s="233"/>
      <c r="G35" s="233"/>
      <c r="H35" s="233"/>
      <c r="I35" s="233"/>
      <c r="J35" s="233"/>
      <c r="K35" s="430"/>
      <c r="L35" s="431"/>
    </row>
    <row r="36" spans="1:12" s="1" customFormat="1" ht="15.6" x14ac:dyDescent="0.3">
      <c r="A36" s="157"/>
      <c r="B36" s="494"/>
      <c r="C36" s="495"/>
      <c r="D36" s="494"/>
      <c r="E36" s="159"/>
      <c r="F36" s="160"/>
      <c r="G36" s="160"/>
      <c r="H36" s="160"/>
      <c r="I36" s="160"/>
      <c r="J36" s="160"/>
      <c r="K36" s="160"/>
      <c r="L36" s="161"/>
    </row>
    <row r="37" spans="1:12" s="1" customFormat="1" x14ac:dyDescent="0.3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430"/>
      <c r="L37" s="431"/>
    </row>
    <row r="38" spans="1:12" s="1" customFormat="1" ht="15.6" x14ac:dyDescent="0.3">
      <c r="A38" s="234"/>
      <c r="B38" s="496"/>
      <c r="C38" s="234"/>
      <c r="D38" s="234"/>
      <c r="E38" s="234"/>
      <c r="F38" s="234"/>
      <c r="G38" s="497"/>
      <c r="H38" s="234"/>
      <c r="I38" s="234"/>
      <c r="J38" s="234"/>
      <c r="K38" s="431"/>
      <c r="L38" s="431"/>
    </row>
    <row r="39" spans="1:12" s="1" customFormat="1" x14ac:dyDescent="0.3">
      <c r="A39" s="234"/>
      <c r="B39" s="498"/>
      <c r="C39" s="234"/>
      <c r="D39" s="234"/>
      <c r="E39" s="234"/>
      <c r="F39" s="234"/>
      <c r="G39" s="499"/>
      <c r="H39" s="234"/>
      <c r="I39" s="234"/>
      <c r="J39" s="234"/>
      <c r="K39" s="431"/>
      <c r="L39" s="431"/>
    </row>
    <row r="40" spans="1:12" s="1" customFormat="1" x14ac:dyDescent="0.3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431"/>
      <c r="L40" s="431"/>
    </row>
    <row r="41" spans="1:12" s="1" customFormat="1" x14ac:dyDescent="0.3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431"/>
      <c r="L41" s="431"/>
    </row>
  </sheetData>
  <sheetProtection algorithmName="SHA-512" hashValue="XnhAhGMxiS9r/ydqfAtlTeRHbKZHryiSiOgbw48id2184AAlXWT2YiqumjIIPrrLtMeNx8vVVExpVAnS8+5bOw==" saltValue="iVg6YJ8NyaRtk6pZu146mkuSEHQDGjJA9pI18jwsX4bVfaA0td0MyGO4BUCG2U87bIFyg3J0JXUIzZQBfVvR3Q==" spinCount="100000" sheet="1" objects="1" scenarios="1"/>
  <mergeCells count="20">
    <mergeCell ref="A6:J6"/>
    <mergeCell ref="A7:J7"/>
    <mergeCell ref="A1:J1"/>
    <mergeCell ref="A2:J2"/>
    <mergeCell ref="A3:J3"/>
    <mergeCell ref="A5:J5"/>
    <mergeCell ref="B9:J9"/>
    <mergeCell ref="A10:A13"/>
    <mergeCell ref="B10:B13"/>
    <mergeCell ref="C10:J10"/>
    <mergeCell ref="C11:E11"/>
    <mergeCell ref="F11:J11"/>
    <mergeCell ref="I12:I13"/>
    <mergeCell ref="J12:J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topLeftCell="A7" workbookViewId="0">
      <selection activeCell="H31" sqref="H31"/>
    </sheetView>
  </sheetViews>
  <sheetFormatPr defaultRowHeight="14.4" x14ac:dyDescent="0.3"/>
  <cols>
    <col min="1" max="1" width="5.44140625" style="1" customWidth="1"/>
    <col min="2" max="2" width="42.33203125" style="1" customWidth="1"/>
    <col min="3" max="6" width="16.6640625" style="1" customWidth="1"/>
    <col min="7" max="7" width="16.44140625" style="1" customWidth="1"/>
    <col min="8" max="8" width="12" style="1" customWidth="1"/>
    <col min="9" max="9" width="8.44140625" style="1" customWidth="1"/>
    <col min="10" max="10" width="18.33203125" style="1" customWidth="1"/>
  </cols>
  <sheetData>
    <row r="1" spans="1:10" s="1" customFormat="1" x14ac:dyDescent="0.3">
      <c r="A1" s="629" t="s">
        <v>0</v>
      </c>
      <c r="B1" s="630"/>
      <c r="C1" s="630"/>
      <c r="D1" s="630"/>
      <c r="E1" s="630"/>
      <c r="F1" s="630"/>
      <c r="G1" s="630"/>
      <c r="H1" s="631"/>
    </row>
    <row r="2" spans="1:10" s="1" customFormat="1" x14ac:dyDescent="0.3">
      <c r="A2" s="629" t="s">
        <v>1</v>
      </c>
      <c r="B2" s="630"/>
      <c r="C2" s="630"/>
      <c r="D2" s="630"/>
      <c r="E2" s="630"/>
      <c r="F2" s="630"/>
      <c r="G2" s="630"/>
      <c r="H2" s="631"/>
    </row>
    <row r="3" spans="1:10" s="1" customFormat="1" x14ac:dyDescent="0.3">
      <c r="A3" s="632"/>
      <c r="B3" s="633"/>
      <c r="C3" s="633"/>
      <c r="D3" s="633"/>
      <c r="E3" s="633"/>
      <c r="F3" s="633"/>
      <c r="G3" s="633"/>
      <c r="H3" s="634"/>
    </row>
    <row r="4" spans="1:10" s="1" customFormat="1" x14ac:dyDescent="0.3">
      <c r="A4" s="5"/>
      <c r="B4" s="5"/>
      <c r="C4" s="5"/>
      <c r="D4" s="5"/>
      <c r="E4" s="5"/>
      <c r="F4" s="5"/>
      <c r="G4" s="5"/>
      <c r="H4" s="5"/>
    </row>
    <row r="5" spans="1:10" s="1" customFormat="1" x14ac:dyDescent="0.3">
      <c r="A5" s="635" t="s">
        <v>523</v>
      </c>
      <c r="B5" s="636"/>
      <c r="C5" s="636"/>
      <c r="D5" s="636"/>
      <c r="E5" s="636"/>
      <c r="F5" s="636"/>
      <c r="G5" s="636"/>
      <c r="H5" s="637"/>
    </row>
    <row r="6" spans="1:10" s="1" customFormat="1" x14ac:dyDescent="0.3">
      <c r="A6" s="5"/>
      <c r="B6" s="5"/>
      <c r="C6" s="5"/>
      <c r="D6" s="5"/>
      <c r="E6" s="5"/>
      <c r="F6" s="5"/>
      <c r="G6" s="5"/>
      <c r="H6" s="5"/>
    </row>
    <row r="8" spans="1:10" s="1" customFormat="1" ht="15" thickBot="1" x14ac:dyDescent="0.35">
      <c r="A8" s="493"/>
      <c r="B8" s="500"/>
      <c r="C8" s="656" t="s">
        <v>524</v>
      </c>
      <c r="D8" s="656"/>
      <c r="E8" s="656"/>
      <c r="F8" s="656"/>
      <c r="G8" s="656"/>
      <c r="H8" s="656"/>
      <c r="I8" s="501"/>
      <c r="J8" s="234"/>
    </row>
    <row r="9" spans="1:10" s="1" customFormat="1" x14ac:dyDescent="0.3">
      <c r="A9" s="725" t="s">
        <v>493</v>
      </c>
      <c r="B9" s="727" t="s">
        <v>525</v>
      </c>
      <c r="C9" s="687" t="s">
        <v>526</v>
      </c>
      <c r="D9" s="721" t="s">
        <v>527</v>
      </c>
      <c r="E9" s="721" t="s">
        <v>528</v>
      </c>
      <c r="F9" s="721" t="s">
        <v>529</v>
      </c>
      <c r="G9" s="721" t="s">
        <v>530</v>
      </c>
      <c r="H9" s="723" t="s">
        <v>531</v>
      </c>
      <c r="I9" s="501"/>
      <c r="J9" s="502"/>
    </row>
    <row r="10" spans="1:10" s="1" customFormat="1" x14ac:dyDescent="0.3">
      <c r="A10" s="726"/>
      <c r="B10" s="728"/>
      <c r="C10" s="688"/>
      <c r="D10" s="722"/>
      <c r="E10" s="722"/>
      <c r="F10" s="722"/>
      <c r="G10" s="722"/>
      <c r="H10" s="724"/>
      <c r="I10" s="501"/>
      <c r="J10" s="234"/>
    </row>
    <row r="11" spans="1:10" s="1" customFormat="1" x14ac:dyDescent="0.3">
      <c r="A11" s="726"/>
      <c r="B11" s="728"/>
      <c r="C11" s="688"/>
      <c r="D11" s="722"/>
      <c r="E11" s="722"/>
      <c r="F11" s="722"/>
      <c r="G11" s="722"/>
      <c r="H11" s="724"/>
      <c r="I11" s="501"/>
      <c r="J11" s="234"/>
    </row>
    <row r="12" spans="1:10" s="1" customFormat="1" x14ac:dyDescent="0.3">
      <c r="A12" s="726"/>
      <c r="B12" s="728"/>
      <c r="C12" s="688"/>
      <c r="D12" s="722"/>
      <c r="E12" s="722"/>
      <c r="F12" s="722"/>
      <c r="G12" s="722"/>
      <c r="H12" s="724"/>
      <c r="I12" s="501"/>
      <c r="J12" s="234"/>
    </row>
    <row r="13" spans="1:10" s="1" customFormat="1" x14ac:dyDescent="0.3">
      <c r="A13" s="726"/>
      <c r="B13" s="728"/>
      <c r="C13" s="688"/>
      <c r="D13" s="722"/>
      <c r="E13" s="722"/>
      <c r="F13" s="722"/>
      <c r="G13" s="722"/>
      <c r="H13" s="724"/>
      <c r="I13" s="501"/>
      <c r="J13" s="234"/>
    </row>
    <row r="14" spans="1:10" s="1" customFormat="1" ht="26.25" customHeight="1" thickBot="1" x14ac:dyDescent="0.35">
      <c r="A14" s="726"/>
      <c r="B14" s="728"/>
      <c r="C14" s="688"/>
      <c r="D14" s="722"/>
      <c r="E14" s="722"/>
      <c r="F14" s="722"/>
      <c r="G14" s="722"/>
      <c r="H14" s="724"/>
      <c r="I14" s="501"/>
      <c r="J14" s="234"/>
    </row>
    <row r="15" spans="1:10" s="1" customFormat="1" ht="15" thickBot="1" x14ac:dyDescent="0.35">
      <c r="A15" s="503">
        <v>1</v>
      </c>
      <c r="B15" s="504">
        <v>2</v>
      </c>
      <c r="C15" s="505">
        <v>3</v>
      </c>
      <c r="D15" s="506">
        <v>4</v>
      </c>
      <c r="E15" s="506">
        <v>5</v>
      </c>
      <c r="F15" s="506">
        <v>6</v>
      </c>
      <c r="G15" s="506">
        <v>7</v>
      </c>
      <c r="H15" s="507">
        <v>8</v>
      </c>
      <c r="I15" s="501"/>
      <c r="J15" s="234"/>
    </row>
    <row r="16" spans="1:10" s="1" customFormat="1" x14ac:dyDescent="0.3">
      <c r="A16" s="508" t="s">
        <v>20</v>
      </c>
      <c r="B16" s="509" t="s">
        <v>27</v>
      </c>
      <c r="C16" s="510">
        <v>55.16</v>
      </c>
      <c r="D16" s="511">
        <v>58.71</v>
      </c>
      <c r="E16" s="512">
        <v>60</v>
      </c>
      <c r="F16" s="513">
        <f>IF(D16=0,0,IF(E16=0,0,C16/D16/E16*100))</f>
        <v>1.5658888321126436</v>
      </c>
      <c r="G16" s="170" t="s">
        <v>19</v>
      </c>
      <c r="H16" s="514">
        <v>0.1062</v>
      </c>
      <c r="I16" s="501"/>
      <c r="J16" s="234"/>
    </row>
    <row r="17" spans="1:10" s="1" customFormat="1" x14ac:dyDescent="0.3">
      <c r="A17" s="515" t="s">
        <v>48</v>
      </c>
      <c r="B17" s="516" t="s">
        <v>29</v>
      </c>
      <c r="C17" s="517">
        <v>7.52</v>
      </c>
      <c r="D17" s="484">
        <v>51.49</v>
      </c>
      <c r="E17" s="518" t="s">
        <v>19</v>
      </c>
      <c r="F17" s="519" t="s">
        <v>19</v>
      </c>
      <c r="G17" s="520">
        <f>IF(D17=0,0,C17/D17)</f>
        <v>0.14604777626723633</v>
      </c>
      <c r="H17" s="521">
        <v>0.10150000000000001</v>
      </c>
      <c r="I17" s="501"/>
      <c r="J17" s="234"/>
    </row>
    <row r="18" spans="1:10" s="1" customFormat="1" x14ac:dyDescent="0.3">
      <c r="A18" s="515" t="s">
        <v>67</v>
      </c>
      <c r="B18" s="516" t="s">
        <v>31</v>
      </c>
      <c r="C18" s="517">
        <v>0</v>
      </c>
      <c r="D18" s="484">
        <v>51.49</v>
      </c>
      <c r="E18" s="459">
        <v>0</v>
      </c>
      <c r="F18" s="520">
        <f>IF(D18=0,0,IF(E18=0,0,C18/D18/E18*100))</f>
        <v>0</v>
      </c>
      <c r="G18" s="65" t="s">
        <v>19</v>
      </c>
      <c r="H18" s="521">
        <v>0</v>
      </c>
      <c r="I18" s="501"/>
      <c r="J18" s="234"/>
    </row>
    <row r="19" spans="1:10" s="1" customFormat="1" x14ac:dyDescent="0.3">
      <c r="A19" s="515" t="s">
        <v>86</v>
      </c>
      <c r="B19" s="516" t="s">
        <v>33</v>
      </c>
      <c r="C19" s="517">
        <v>6.85</v>
      </c>
      <c r="D19" s="484">
        <v>44.73</v>
      </c>
      <c r="E19" s="459">
        <v>6</v>
      </c>
      <c r="F19" s="520">
        <f>IF(D19=0,0,IF(E19=0,0,C19/D19/E19*100))</f>
        <v>2.5523511439004398</v>
      </c>
      <c r="G19" s="65" t="s">
        <v>19</v>
      </c>
      <c r="H19" s="521">
        <v>0.2278</v>
      </c>
      <c r="I19" s="501"/>
      <c r="J19" s="234"/>
    </row>
    <row r="20" spans="1:10" s="1" customFormat="1" x14ac:dyDescent="0.3">
      <c r="A20" s="515" t="s">
        <v>143</v>
      </c>
      <c r="B20" s="516" t="s">
        <v>35</v>
      </c>
      <c r="C20" s="517">
        <v>52.56</v>
      </c>
      <c r="D20" s="484">
        <v>44.73</v>
      </c>
      <c r="E20" s="518" t="s">
        <v>19</v>
      </c>
      <c r="F20" s="519" t="s">
        <v>19</v>
      </c>
      <c r="G20" s="522">
        <v>0.14599999999999999</v>
      </c>
      <c r="H20" s="521">
        <v>0.1096</v>
      </c>
      <c r="I20" s="501"/>
      <c r="J20" s="234"/>
    </row>
    <row r="21" spans="1:10" s="1" customFormat="1" x14ac:dyDescent="0.3">
      <c r="A21" s="523" t="s">
        <v>145</v>
      </c>
      <c r="B21" s="524" t="s">
        <v>532</v>
      </c>
      <c r="C21" s="517">
        <v>0</v>
      </c>
      <c r="D21" s="518" t="s">
        <v>19</v>
      </c>
      <c r="E21" s="518" t="s">
        <v>19</v>
      </c>
      <c r="F21" s="519" t="s">
        <v>19</v>
      </c>
      <c r="G21" s="519" t="s">
        <v>19</v>
      </c>
      <c r="H21" s="525" t="s">
        <v>19</v>
      </c>
      <c r="I21" s="501"/>
      <c r="J21" s="234"/>
    </row>
    <row r="22" spans="1:10" s="1" customFormat="1" x14ac:dyDescent="0.3">
      <c r="A22" s="515" t="s">
        <v>148</v>
      </c>
      <c r="B22" s="516" t="s">
        <v>37</v>
      </c>
      <c r="C22" s="517">
        <v>0</v>
      </c>
      <c r="D22" s="484">
        <v>44.73</v>
      </c>
      <c r="E22" s="518" t="s">
        <v>19</v>
      </c>
      <c r="F22" s="519" t="s">
        <v>19</v>
      </c>
      <c r="G22" s="526">
        <v>0</v>
      </c>
      <c r="H22" s="521">
        <v>0</v>
      </c>
      <c r="I22" s="501"/>
      <c r="J22" s="234"/>
    </row>
    <row r="23" spans="1:10" s="1" customFormat="1" x14ac:dyDescent="0.3">
      <c r="A23" s="527" t="s">
        <v>150</v>
      </c>
      <c r="B23" s="524" t="s">
        <v>532</v>
      </c>
      <c r="C23" s="517">
        <v>0</v>
      </c>
      <c r="D23" s="518" t="s">
        <v>19</v>
      </c>
      <c r="E23" s="518" t="s">
        <v>19</v>
      </c>
      <c r="F23" s="519" t="s">
        <v>19</v>
      </c>
      <c r="G23" s="519" t="s">
        <v>19</v>
      </c>
      <c r="H23" s="525" t="s">
        <v>19</v>
      </c>
      <c r="I23" s="501"/>
      <c r="J23" s="234"/>
    </row>
    <row r="24" spans="1:10" s="1" customFormat="1" x14ac:dyDescent="0.3">
      <c r="A24" s="515" t="s">
        <v>153</v>
      </c>
      <c r="B24" s="516" t="s">
        <v>39</v>
      </c>
      <c r="C24" s="486">
        <f>SUM(C25,C26)</f>
        <v>0</v>
      </c>
      <c r="D24" s="453" t="s">
        <v>19</v>
      </c>
      <c r="E24" s="518" t="s">
        <v>19</v>
      </c>
      <c r="F24" s="519" t="s">
        <v>19</v>
      </c>
      <c r="G24" s="519" t="s">
        <v>19</v>
      </c>
      <c r="H24" s="521">
        <v>0</v>
      </c>
      <c r="I24" s="501"/>
      <c r="J24" s="234"/>
    </row>
    <row r="25" spans="1:10" s="1" customFormat="1" x14ac:dyDescent="0.3">
      <c r="A25" s="515" t="s">
        <v>155</v>
      </c>
      <c r="B25" s="516" t="s">
        <v>533</v>
      </c>
      <c r="C25" s="528">
        <v>0</v>
      </c>
      <c r="D25" s="484">
        <v>0</v>
      </c>
      <c r="E25" s="459">
        <v>0</v>
      </c>
      <c r="F25" s="520">
        <f>IF(D25=0,0,IF(E25=0,0,C25/D25/E25*100))</f>
        <v>0</v>
      </c>
      <c r="G25" s="519" t="s">
        <v>19</v>
      </c>
      <c r="H25" s="521">
        <v>0</v>
      </c>
      <c r="I25" s="501"/>
      <c r="J25" s="234"/>
    </row>
    <row r="26" spans="1:10" s="1" customFormat="1" x14ac:dyDescent="0.3">
      <c r="A26" s="515" t="s">
        <v>156</v>
      </c>
      <c r="B26" s="516" t="s">
        <v>534</v>
      </c>
      <c r="C26" s="528">
        <v>0</v>
      </c>
      <c r="D26" s="484">
        <v>0</v>
      </c>
      <c r="E26" s="518" t="s">
        <v>19</v>
      </c>
      <c r="F26" s="519" t="s">
        <v>19</v>
      </c>
      <c r="G26" s="526">
        <v>0</v>
      </c>
      <c r="H26" s="521">
        <v>0</v>
      </c>
      <c r="I26" s="501"/>
      <c r="J26" s="234"/>
    </row>
    <row r="27" spans="1:10" s="1" customFormat="1" x14ac:dyDescent="0.3">
      <c r="A27" s="515" t="s">
        <v>158</v>
      </c>
      <c r="B27" s="516" t="s">
        <v>535</v>
      </c>
      <c r="C27" s="517">
        <v>0</v>
      </c>
      <c r="D27" s="453" t="s">
        <v>19</v>
      </c>
      <c r="E27" s="65" t="s">
        <v>19</v>
      </c>
      <c r="F27" s="519" t="s">
        <v>19</v>
      </c>
      <c r="G27" s="519" t="s">
        <v>19</v>
      </c>
      <c r="H27" s="521">
        <v>0</v>
      </c>
      <c r="I27" s="501"/>
      <c r="J27" s="234"/>
    </row>
    <row r="28" spans="1:10" s="1" customFormat="1" x14ac:dyDescent="0.3">
      <c r="A28" s="515" t="s">
        <v>163</v>
      </c>
      <c r="B28" s="516" t="s">
        <v>536</v>
      </c>
      <c r="C28" s="517">
        <v>0</v>
      </c>
      <c r="D28" s="453" t="s">
        <v>19</v>
      </c>
      <c r="E28" s="65" t="s">
        <v>19</v>
      </c>
      <c r="F28" s="519" t="s">
        <v>19</v>
      </c>
      <c r="G28" s="519" t="s">
        <v>19</v>
      </c>
      <c r="H28" s="521">
        <v>0</v>
      </c>
      <c r="I28" s="501"/>
      <c r="J28" s="234"/>
    </row>
    <row r="29" spans="1:10" s="1" customFormat="1" ht="26.4" x14ac:dyDescent="0.3">
      <c r="A29" s="515" t="s">
        <v>168</v>
      </c>
      <c r="B29" s="529" t="s">
        <v>25</v>
      </c>
      <c r="C29" s="517">
        <v>1</v>
      </c>
      <c r="D29" s="65" t="s">
        <v>19</v>
      </c>
      <c r="E29" s="65" t="s">
        <v>19</v>
      </c>
      <c r="F29" s="65" t="s">
        <v>19</v>
      </c>
      <c r="G29" s="65" t="s">
        <v>19</v>
      </c>
      <c r="H29" s="521">
        <v>9.6199999999999994E-2</v>
      </c>
      <c r="I29" s="501"/>
      <c r="J29" s="234"/>
    </row>
    <row r="30" spans="1:10" s="1" customFormat="1" ht="18.75" customHeight="1" thickBot="1" x14ac:dyDescent="0.35">
      <c r="A30" s="530" t="s">
        <v>173</v>
      </c>
      <c r="B30" s="531" t="s">
        <v>537</v>
      </c>
      <c r="C30" s="532">
        <v>272.98</v>
      </c>
      <c r="D30" s="200" t="s">
        <v>19</v>
      </c>
      <c r="E30" s="200" t="s">
        <v>19</v>
      </c>
      <c r="F30" s="200" t="s">
        <v>19</v>
      </c>
      <c r="G30" s="200" t="s">
        <v>19</v>
      </c>
      <c r="H30" s="533">
        <v>9.6199999999999994E-2</v>
      </c>
      <c r="I30" s="501"/>
      <c r="J30" s="234"/>
    </row>
    <row r="31" spans="1:10" s="1" customFormat="1" x14ac:dyDescent="0.3">
      <c r="A31" s="493"/>
      <c r="B31" s="534"/>
      <c r="C31" s="493"/>
      <c r="D31" s="493"/>
      <c r="E31" s="493"/>
      <c r="F31" s="493"/>
      <c r="G31" s="493"/>
      <c r="H31" s="493"/>
      <c r="I31" s="501"/>
      <c r="J31" s="234"/>
    </row>
    <row r="32" spans="1:10" s="1" customFormat="1" x14ac:dyDescent="0.3">
      <c r="A32" s="535"/>
      <c r="B32" s="536"/>
      <c r="C32" s="535"/>
      <c r="D32" s="535"/>
      <c r="E32" s="535"/>
      <c r="F32" s="535"/>
      <c r="G32" s="535"/>
      <c r="H32" s="535"/>
      <c r="I32" s="234"/>
      <c r="J32" s="234"/>
    </row>
    <row r="33" spans="1:10" s="1" customFormat="1" ht="15.6" x14ac:dyDescent="0.3">
      <c r="A33" s="537"/>
      <c r="B33" s="538"/>
      <c r="C33" s="538"/>
      <c r="D33" s="431"/>
      <c r="E33" s="431"/>
      <c r="F33" s="431"/>
      <c r="G33" s="431"/>
      <c r="H33" s="431"/>
      <c r="I33" s="161"/>
      <c r="J33" s="161"/>
    </row>
    <row r="34" spans="1:10" s="1" customFormat="1" x14ac:dyDescent="0.3">
      <c r="A34" s="535"/>
      <c r="B34" s="429"/>
      <c r="C34" s="429"/>
      <c r="D34" s="539"/>
      <c r="E34" s="540"/>
      <c r="F34" s="541"/>
      <c r="G34" s="540"/>
      <c r="H34" s="540"/>
      <c r="I34" s="161"/>
      <c r="J34" s="161"/>
    </row>
    <row r="35" spans="1:10" s="1" customFormat="1" x14ac:dyDescent="0.3">
      <c r="A35" s="535"/>
      <c r="B35" s="536"/>
      <c r="C35" s="535"/>
      <c r="D35" s="535"/>
      <c r="E35" s="535"/>
      <c r="F35" s="535"/>
      <c r="G35" s="535"/>
      <c r="H35" s="535"/>
      <c r="I35" s="234"/>
      <c r="J35" s="234"/>
    </row>
    <row r="36" spans="1:10" s="1" customFormat="1" x14ac:dyDescent="0.3">
      <c r="A36" s="535"/>
      <c r="B36" s="536"/>
      <c r="C36" s="535"/>
      <c r="D36" s="535"/>
      <c r="E36" s="535"/>
      <c r="F36" s="535"/>
      <c r="G36" s="535"/>
      <c r="H36" s="535"/>
      <c r="I36" s="234"/>
      <c r="J36" s="234"/>
    </row>
    <row r="37" spans="1:10" s="1" customFormat="1" x14ac:dyDescent="0.3">
      <c r="A37" s="535"/>
      <c r="B37" s="536"/>
      <c r="C37" s="535"/>
      <c r="D37" s="535"/>
      <c r="E37" s="535"/>
      <c r="F37" s="535"/>
      <c r="G37" s="535"/>
      <c r="H37" s="535"/>
      <c r="I37" s="234"/>
      <c r="J37" s="234"/>
    </row>
  </sheetData>
  <sheetProtection algorithmName="SHA-512" hashValue="E0g7znYCl9UKd2F0p9zpUoru8G7hgHzzbN4ICfDdjjJmc+4ydpLYySZVtjHLm67H0q03/cm3h2krEqRhk7My/g==" saltValue="a6npDfUkcDkc7GX8jGMC0Cc/8dC9atkaystnkGt4wHSVcrpbtBl/5SNbwK/uWaYurZGYPYu+pndLPkBm1dz50w==" spinCount="100000" sheet="1" objects="1" scenarios="1"/>
  <mergeCells count="13">
    <mergeCell ref="A1:H1"/>
    <mergeCell ref="A2:H2"/>
    <mergeCell ref="A3:H3"/>
    <mergeCell ref="A5:H5"/>
    <mergeCell ref="C8:H8"/>
    <mergeCell ref="G9:G14"/>
    <mergeCell ref="H9:H14"/>
    <mergeCell ref="A9:A14"/>
    <mergeCell ref="B9:B14"/>
    <mergeCell ref="C9:C14"/>
    <mergeCell ref="D9:D14"/>
    <mergeCell ref="E9:E14"/>
    <mergeCell ref="F9:F14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apas20">
    <pageSetUpPr fitToPage="1"/>
  </sheetPr>
  <dimension ref="A1:AV67"/>
  <sheetViews>
    <sheetView topLeftCell="A28" zoomScale="110" zoomScaleNormal="110" workbookViewId="0">
      <selection activeCell="B75" sqref="B75"/>
    </sheetView>
  </sheetViews>
  <sheetFormatPr defaultColWidth="8.88671875" defaultRowHeight="12.75" customHeight="1" x14ac:dyDescent="0.3"/>
  <cols>
    <col min="1" max="1" width="6.6640625" style="535" customWidth="1"/>
    <col min="2" max="2" width="43.6640625" style="234" customWidth="1"/>
    <col min="3" max="4" width="8.6640625" style="234" customWidth="1"/>
    <col min="5" max="5" width="11.109375" style="234" customWidth="1"/>
    <col min="6" max="6" width="8.6640625" style="234" customWidth="1"/>
    <col min="7" max="7" width="9.33203125" style="234" customWidth="1"/>
    <col min="8" max="8" width="9.109375" style="234" customWidth="1"/>
    <col min="9" max="9" width="11.6640625" style="234" customWidth="1"/>
    <col min="10" max="10" width="8.44140625" style="234" customWidth="1"/>
    <col min="11" max="11" width="8.5546875" style="535" customWidth="1"/>
    <col min="12" max="12" width="8.88671875" style="4" customWidth="1"/>
    <col min="13" max="13" width="19.5546875" style="4" customWidth="1"/>
    <col min="14" max="48" width="8.88671875" style="4" customWidth="1"/>
    <col min="49" max="16384" width="8.88671875" style="234"/>
  </cols>
  <sheetData>
    <row r="1" spans="1:16" s="3" customFormat="1" ht="12.75" customHeight="1" x14ac:dyDescent="0.3">
      <c r="A1" s="744" t="s">
        <v>0</v>
      </c>
      <c r="B1" s="745"/>
      <c r="C1" s="745"/>
      <c r="D1" s="745"/>
      <c r="E1" s="745"/>
      <c r="F1" s="745"/>
      <c r="G1" s="745"/>
      <c r="H1" s="745"/>
      <c r="I1" s="745"/>
      <c r="J1" s="745"/>
      <c r="K1" s="746"/>
    </row>
    <row r="2" spans="1:16" s="3" customFormat="1" ht="12.75" customHeight="1" x14ac:dyDescent="0.3">
      <c r="A2" s="744" t="s">
        <v>1</v>
      </c>
      <c r="B2" s="745"/>
      <c r="C2" s="745"/>
      <c r="D2" s="745"/>
      <c r="E2" s="745"/>
      <c r="F2" s="745"/>
      <c r="G2" s="745"/>
      <c r="H2" s="745"/>
      <c r="I2" s="745"/>
      <c r="J2" s="745"/>
      <c r="K2" s="746"/>
    </row>
    <row r="3" spans="1:16" s="3" customFormat="1" ht="12.75" customHeight="1" x14ac:dyDescent="0.3">
      <c r="A3" s="747"/>
      <c r="B3" s="748"/>
      <c r="C3" s="748"/>
      <c r="D3" s="748"/>
      <c r="E3" s="748"/>
      <c r="F3" s="748"/>
      <c r="G3" s="748"/>
      <c r="H3" s="748"/>
      <c r="I3" s="748"/>
      <c r="J3" s="748"/>
      <c r="K3" s="749"/>
    </row>
    <row r="4" spans="1:16" s="3" customFormat="1" ht="12.75" customHeight="1" x14ac:dyDescent="0.3">
      <c r="A4" s="542"/>
      <c r="B4" s="543"/>
      <c r="C4" s="543"/>
      <c r="D4" s="543"/>
      <c r="E4" s="543"/>
      <c r="F4" s="543"/>
      <c r="G4" s="543"/>
      <c r="H4" s="543"/>
      <c r="I4" s="543"/>
      <c r="J4" s="543"/>
      <c r="K4" s="542"/>
    </row>
    <row r="5" spans="1:16" s="3" customFormat="1" ht="12.75" customHeight="1" x14ac:dyDescent="0.3">
      <c r="A5" s="750" t="s">
        <v>538</v>
      </c>
      <c r="B5" s="751"/>
      <c r="C5" s="751"/>
      <c r="D5" s="751"/>
      <c r="E5" s="751"/>
      <c r="F5" s="751"/>
      <c r="G5" s="751"/>
      <c r="H5" s="751"/>
      <c r="I5" s="751"/>
      <c r="J5" s="751"/>
      <c r="K5" s="752"/>
    </row>
    <row r="6" spans="1:16" s="3" customFormat="1" ht="12.75" customHeight="1" x14ac:dyDescent="0.3">
      <c r="A6" s="741" t="s">
        <v>539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6" s="3" customFormat="1" ht="12.75" customHeight="1" x14ac:dyDescent="0.3">
      <c r="A7" s="743"/>
      <c r="B7" s="742"/>
      <c r="C7" s="742"/>
      <c r="D7" s="742"/>
      <c r="E7" s="742"/>
      <c r="F7" s="742"/>
      <c r="G7" s="742"/>
      <c r="H7" s="742"/>
      <c r="I7" s="742"/>
      <c r="J7" s="742"/>
      <c r="K7" s="743"/>
    </row>
    <row r="8" spans="1:16" s="3" customFormat="1" ht="12.75" customHeight="1" x14ac:dyDescent="0.3">
      <c r="A8" s="542"/>
      <c r="B8" s="543"/>
      <c r="C8" s="543"/>
      <c r="D8" s="543"/>
      <c r="E8" s="543"/>
      <c r="F8" s="543"/>
      <c r="G8" s="543"/>
      <c r="H8" s="543"/>
      <c r="I8" s="543"/>
      <c r="J8" s="543"/>
      <c r="K8" s="542"/>
    </row>
    <row r="9" spans="1:16" s="3" customFormat="1" ht="16.5" customHeight="1" thickBot="1" x14ac:dyDescent="0.35">
      <c r="A9" s="729" t="s">
        <v>179</v>
      </c>
      <c r="B9" s="729"/>
      <c r="C9" s="730" t="s">
        <v>540</v>
      </c>
      <c r="D9" s="730"/>
      <c r="E9" s="730"/>
      <c r="F9" s="730"/>
      <c r="G9" s="730"/>
      <c r="H9" s="730"/>
      <c r="I9" s="730"/>
      <c r="J9" s="730"/>
      <c r="K9" s="730"/>
    </row>
    <row r="10" spans="1:16" s="3" customFormat="1" ht="12.75" customHeight="1" x14ac:dyDescent="0.3">
      <c r="A10" s="544"/>
      <c r="B10" s="7" t="s">
        <v>6</v>
      </c>
      <c r="C10" s="620" t="s">
        <v>7</v>
      </c>
      <c r="D10" s="622"/>
      <c r="E10" s="733" t="s">
        <v>8</v>
      </c>
      <c r="F10" s="733" t="s">
        <v>9</v>
      </c>
      <c r="G10" s="733" t="s">
        <v>10</v>
      </c>
      <c r="H10" s="733" t="s">
        <v>11</v>
      </c>
      <c r="I10" s="738" t="s">
        <v>12</v>
      </c>
      <c r="J10" s="738" t="s">
        <v>13</v>
      </c>
      <c r="K10" s="623" t="s">
        <v>14</v>
      </c>
      <c r="M10" s="545"/>
      <c r="N10" s="545"/>
      <c r="O10" s="545"/>
      <c r="P10" s="545"/>
    </row>
    <row r="11" spans="1:16" s="3" customFormat="1" ht="12.75" customHeight="1" x14ac:dyDescent="0.3">
      <c r="A11" s="9" t="s">
        <v>5</v>
      </c>
      <c r="B11" s="10"/>
      <c r="C11" s="731" t="s">
        <v>15</v>
      </c>
      <c r="D11" s="731" t="s">
        <v>16</v>
      </c>
      <c r="E11" s="734"/>
      <c r="F11" s="734"/>
      <c r="G11" s="734"/>
      <c r="H11" s="734"/>
      <c r="I11" s="739"/>
      <c r="J11" s="739"/>
      <c r="K11" s="736"/>
      <c r="M11" s="545"/>
    </row>
    <row r="12" spans="1:16" s="3" customFormat="1" ht="12.75" customHeight="1" thickBot="1" x14ac:dyDescent="0.35">
      <c r="A12" s="546"/>
      <c r="B12" s="547" t="s">
        <v>541</v>
      </c>
      <c r="C12" s="732"/>
      <c r="D12" s="732"/>
      <c r="E12" s="735"/>
      <c r="F12" s="735"/>
      <c r="G12" s="735"/>
      <c r="H12" s="735"/>
      <c r="I12" s="740"/>
      <c r="J12" s="740"/>
      <c r="K12" s="737"/>
      <c r="M12" s="545"/>
    </row>
    <row r="13" spans="1:16" s="3" customFormat="1" ht="10.5" customHeight="1" x14ac:dyDescent="0.3">
      <c r="A13" s="548">
        <v>1</v>
      </c>
      <c r="B13" s="549">
        <v>2</v>
      </c>
      <c r="C13" s="549">
        <v>3</v>
      </c>
      <c r="D13" s="549">
        <v>4</v>
      </c>
      <c r="E13" s="550">
        <v>5</v>
      </c>
      <c r="F13" s="550">
        <v>6</v>
      </c>
      <c r="G13" s="550">
        <v>7</v>
      </c>
      <c r="H13" s="549">
        <v>8</v>
      </c>
      <c r="I13" s="550">
        <v>9</v>
      </c>
      <c r="J13" s="550">
        <v>10</v>
      </c>
      <c r="K13" s="551">
        <v>11</v>
      </c>
      <c r="M13" s="545"/>
    </row>
    <row r="14" spans="1:16" s="3" customFormat="1" ht="12.75" customHeight="1" thickBot="1" x14ac:dyDescent="0.35">
      <c r="A14" s="552" t="s">
        <v>20</v>
      </c>
      <c r="B14" s="553" t="s">
        <v>542</v>
      </c>
      <c r="C14" s="554">
        <f t="shared" ref="C14:J14" si="0">SUM(C15,C25)</f>
        <v>0</v>
      </c>
      <c r="D14" s="554">
        <f t="shared" si="0"/>
        <v>0</v>
      </c>
      <c r="E14" s="554">
        <f t="shared" si="0"/>
        <v>0</v>
      </c>
      <c r="F14" s="554">
        <f t="shared" si="0"/>
        <v>0</v>
      </c>
      <c r="G14" s="554">
        <f t="shared" si="0"/>
        <v>0</v>
      </c>
      <c r="H14" s="554">
        <f t="shared" si="0"/>
        <v>0</v>
      </c>
      <c r="I14" s="554">
        <f t="shared" si="0"/>
        <v>0</v>
      </c>
      <c r="J14" s="554">
        <f t="shared" si="0"/>
        <v>0</v>
      </c>
      <c r="K14" s="555">
        <f>SUM(C14:J14)</f>
        <v>0</v>
      </c>
      <c r="M14" s="545"/>
    </row>
    <row r="15" spans="1:16" s="3" customFormat="1" ht="12.75" customHeight="1" thickTop="1" x14ac:dyDescent="0.3">
      <c r="A15" s="556" t="s">
        <v>22</v>
      </c>
      <c r="B15" s="557" t="s">
        <v>543</v>
      </c>
      <c r="C15" s="558">
        <f t="shared" ref="C15:J15" si="1">SUM(C16:C24)</f>
        <v>0</v>
      </c>
      <c r="D15" s="558">
        <f t="shared" si="1"/>
        <v>0</v>
      </c>
      <c r="E15" s="558">
        <f t="shared" si="1"/>
        <v>0</v>
      </c>
      <c r="F15" s="558">
        <f t="shared" si="1"/>
        <v>0</v>
      </c>
      <c r="G15" s="558">
        <f t="shared" si="1"/>
        <v>0</v>
      </c>
      <c r="H15" s="558">
        <f t="shared" si="1"/>
        <v>0</v>
      </c>
      <c r="I15" s="558">
        <f t="shared" si="1"/>
        <v>0</v>
      </c>
      <c r="J15" s="558">
        <f t="shared" si="1"/>
        <v>0</v>
      </c>
      <c r="K15" s="559">
        <f t="shared" ref="K15:K24" si="2">SUM(C15:J15)</f>
        <v>0</v>
      </c>
      <c r="M15" s="545"/>
    </row>
    <row r="16" spans="1:16" s="4" customFormat="1" ht="12.75" customHeight="1" x14ac:dyDescent="0.25">
      <c r="A16" s="560" t="s">
        <v>24</v>
      </c>
      <c r="B16" s="561" t="s">
        <v>544</v>
      </c>
      <c r="C16" s="562">
        <v>0</v>
      </c>
      <c r="D16" s="563">
        <v>0</v>
      </c>
      <c r="E16" s="563">
        <v>0</v>
      </c>
      <c r="F16" s="563">
        <v>0</v>
      </c>
      <c r="G16" s="562">
        <v>0</v>
      </c>
      <c r="H16" s="563">
        <v>0</v>
      </c>
      <c r="I16" s="563">
        <v>0</v>
      </c>
      <c r="J16" s="563">
        <v>0</v>
      </c>
      <c r="K16" s="565">
        <f t="shared" si="2"/>
        <v>0</v>
      </c>
      <c r="M16" s="545"/>
    </row>
    <row r="17" spans="1:11" s="4" customFormat="1" ht="36" customHeight="1" x14ac:dyDescent="0.3">
      <c r="A17" s="566" t="s">
        <v>26</v>
      </c>
      <c r="B17" s="567" t="s">
        <v>545</v>
      </c>
      <c r="C17" s="562">
        <v>0</v>
      </c>
      <c r="D17" s="563">
        <v>0</v>
      </c>
      <c r="E17" s="563">
        <v>0</v>
      </c>
      <c r="F17" s="563">
        <v>0</v>
      </c>
      <c r="G17" s="562">
        <v>0</v>
      </c>
      <c r="H17" s="563">
        <v>0</v>
      </c>
      <c r="I17" s="563">
        <v>0</v>
      </c>
      <c r="J17" s="563">
        <v>0</v>
      </c>
      <c r="K17" s="565">
        <f t="shared" si="2"/>
        <v>0</v>
      </c>
    </row>
    <row r="18" spans="1:11" s="4" customFormat="1" ht="12.75" customHeight="1" x14ac:dyDescent="0.2">
      <c r="A18" s="568" t="s">
        <v>28</v>
      </c>
      <c r="B18" s="569" t="s">
        <v>546</v>
      </c>
      <c r="C18" s="564">
        <v>0</v>
      </c>
      <c r="D18" s="564">
        <v>0</v>
      </c>
      <c r="E18" s="564">
        <v>0</v>
      </c>
      <c r="F18" s="564">
        <v>0</v>
      </c>
      <c r="G18" s="564">
        <v>0</v>
      </c>
      <c r="H18" s="564">
        <v>0</v>
      </c>
      <c r="I18" s="564">
        <v>0</v>
      </c>
      <c r="J18" s="564">
        <v>0</v>
      </c>
      <c r="K18" s="565">
        <f t="shared" si="2"/>
        <v>0</v>
      </c>
    </row>
    <row r="19" spans="1:11" s="4" customFormat="1" ht="12.75" customHeight="1" x14ac:dyDescent="0.3">
      <c r="A19" s="566" t="s">
        <v>30</v>
      </c>
      <c r="B19" s="570" t="s">
        <v>547</v>
      </c>
      <c r="C19" s="564">
        <v>0</v>
      </c>
      <c r="D19" s="564">
        <v>0</v>
      </c>
      <c r="E19" s="564">
        <v>0</v>
      </c>
      <c r="F19" s="564">
        <v>0</v>
      </c>
      <c r="G19" s="564">
        <v>0</v>
      </c>
      <c r="H19" s="564">
        <v>0</v>
      </c>
      <c r="I19" s="564">
        <v>0</v>
      </c>
      <c r="J19" s="564">
        <v>0</v>
      </c>
      <c r="K19" s="565">
        <f t="shared" si="2"/>
        <v>0</v>
      </c>
    </row>
    <row r="20" spans="1:11" s="4" customFormat="1" ht="12.75" customHeight="1" x14ac:dyDescent="0.3">
      <c r="A20" s="566" t="s">
        <v>32</v>
      </c>
      <c r="B20" s="571" t="s">
        <v>548</v>
      </c>
      <c r="C20" s="564">
        <v>0</v>
      </c>
      <c r="D20" s="564">
        <v>0</v>
      </c>
      <c r="E20" s="564">
        <v>0</v>
      </c>
      <c r="F20" s="564">
        <v>0</v>
      </c>
      <c r="G20" s="564">
        <v>0</v>
      </c>
      <c r="H20" s="564">
        <v>0</v>
      </c>
      <c r="I20" s="564">
        <v>0</v>
      </c>
      <c r="J20" s="564">
        <v>0</v>
      </c>
      <c r="K20" s="565">
        <f t="shared" si="2"/>
        <v>0</v>
      </c>
    </row>
    <row r="21" spans="1:11" s="4" customFormat="1" ht="12.75" customHeight="1" x14ac:dyDescent="0.3">
      <c r="A21" s="566" t="s">
        <v>34</v>
      </c>
      <c r="B21" s="571" t="s">
        <v>549</v>
      </c>
      <c r="C21" s="564">
        <v>0</v>
      </c>
      <c r="D21" s="564">
        <v>0</v>
      </c>
      <c r="E21" s="564">
        <v>0</v>
      </c>
      <c r="F21" s="564">
        <v>0</v>
      </c>
      <c r="G21" s="564">
        <v>0</v>
      </c>
      <c r="H21" s="564">
        <v>0</v>
      </c>
      <c r="I21" s="564">
        <v>0</v>
      </c>
      <c r="J21" s="564">
        <v>0</v>
      </c>
      <c r="K21" s="565">
        <f t="shared" si="2"/>
        <v>0</v>
      </c>
    </row>
    <row r="22" spans="1:11" s="4" customFormat="1" ht="26.25" customHeight="1" x14ac:dyDescent="0.3">
      <c r="A22" s="566" t="s">
        <v>36</v>
      </c>
      <c r="B22" s="572" t="s">
        <v>550</v>
      </c>
      <c r="C22" s="564">
        <v>0</v>
      </c>
      <c r="D22" s="564">
        <v>0</v>
      </c>
      <c r="E22" s="564">
        <v>0</v>
      </c>
      <c r="F22" s="564">
        <v>0</v>
      </c>
      <c r="G22" s="564">
        <v>0</v>
      </c>
      <c r="H22" s="564">
        <v>0</v>
      </c>
      <c r="I22" s="564">
        <v>0</v>
      </c>
      <c r="J22" s="564">
        <v>0</v>
      </c>
      <c r="K22" s="565">
        <f t="shared" si="2"/>
        <v>0</v>
      </c>
    </row>
    <row r="23" spans="1:11" s="4" customFormat="1" ht="21.75" customHeight="1" x14ac:dyDescent="0.3">
      <c r="A23" s="566" t="s">
        <v>38</v>
      </c>
      <c r="B23" s="572" t="s">
        <v>551</v>
      </c>
      <c r="C23" s="564">
        <v>0</v>
      </c>
      <c r="D23" s="564">
        <v>0</v>
      </c>
      <c r="E23" s="564">
        <v>0</v>
      </c>
      <c r="F23" s="564">
        <v>0</v>
      </c>
      <c r="G23" s="564">
        <v>0</v>
      </c>
      <c r="H23" s="564">
        <v>0</v>
      </c>
      <c r="I23" s="564">
        <v>0</v>
      </c>
      <c r="J23" s="564">
        <v>0</v>
      </c>
      <c r="K23" s="565">
        <f t="shared" si="2"/>
        <v>0</v>
      </c>
    </row>
    <row r="24" spans="1:11" s="4" customFormat="1" ht="24" customHeight="1" thickBot="1" x14ac:dyDescent="0.35">
      <c r="A24" s="573" t="s">
        <v>40</v>
      </c>
      <c r="B24" s="574" t="s">
        <v>552</v>
      </c>
      <c r="C24" s="575">
        <v>0</v>
      </c>
      <c r="D24" s="575">
        <v>0</v>
      </c>
      <c r="E24" s="575">
        <v>0</v>
      </c>
      <c r="F24" s="575">
        <v>0</v>
      </c>
      <c r="G24" s="575">
        <v>0</v>
      </c>
      <c r="H24" s="575">
        <v>0</v>
      </c>
      <c r="I24" s="575">
        <v>0</v>
      </c>
      <c r="J24" s="575">
        <v>0</v>
      </c>
      <c r="K24" s="555">
        <f t="shared" si="2"/>
        <v>0</v>
      </c>
    </row>
    <row r="25" spans="1:11" s="4" customFormat="1" ht="29.25" customHeight="1" thickTop="1" x14ac:dyDescent="0.3">
      <c r="A25" s="556" t="s">
        <v>42</v>
      </c>
      <c r="B25" s="576" t="s">
        <v>553</v>
      </c>
      <c r="C25" s="577">
        <f>SUM(C26:C34)</f>
        <v>0</v>
      </c>
      <c r="D25" s="577">
        <f>SUM(D26:D34)</f>
        <v>0</v>
      </c>
      <c r="E25" s="577">
        <f>SUM(E28,E29,E32)</f>
        <v>0</v>
      </c>
      <c r="F25" s="577">
        <f>SUM(F26:F34)</f>
        <v>0</v>
      </c>
      <c r="G25" s="577">
        <f>SUM(G26:G34)</f>
        <v>0</v>
      </c>
      <c r="H25" s="577">
        <f>SUM(H26:H34)</f>
        <v>0</v>
      </c>
      <c r="I25" s="577">
        <f>SUM(I26:I34)</f>
        <v>0</v>
      </c>
      <c r="J25" s="577">
        <f>SUM(J26:J34)</f>
        <v>0</v>
      </c>
      <c r="K25" s="578">
        <f>SUM(C25:J25)</f>
        <v>0</v>
      </c>
    </row>
    <row r="26" spans="1:11" s="4" customFormat="1" ht="12.75" customHeight="1" x14ac:dyDescent="0.3">
      <c r="A26" s="560" t="s">
        <v>44</v>
      </c>
      <c r="B26" s="561" t="s">
        <v>27</v>
      </c>
      <c r="C26" s="562">
        <v>0</v>
      </c>
      <c r="D26" s="562">
        <v>0</v>
      </c>
      <c r="E26" s="579" t="s">
        <v>19</v>
      </c>
      <c r="F26" s="562">
        <v>0</v>
      </c>
      <c r="G26" s="562">
        <v>0</v>
      </c>
      <c r="H26" s="562">
        <v>0</v>
      </c>
      <c r="I26" s="562">
        <v>0</v>
      </c>
      <c r="J26" s="562">
        <v>0</v>
      </c>
      <c r="K26" s="581">
        <f>SUM(C26,D26,F26,G26,H26,I26,J26)</f>
        <v>0</v>
      </c>
    </row>
    <row r="27" spans="1:11" s="4" customFormat="1" ht="12.75" customHeight="1" x14ac:dyDescent="0.3">
      <c r="A27" s="566" t="s">
        <v>46</v>
      </c>
      <c r="B27" s="582" t="s">
        <v>29</v>
      </c>
      <c r="C27" s="562">
        <v>0</v>
      </c>
      <c r="D27" s="562">
        <v>0</v>
      </c>
      <c r="E27" s="583" t="s">
        <v>19</v>
      </c>
      <c r="F27" s="562">
        <v>0</v>
      </c>
      <c r="G27" s="562">
        <v>0</v>
      </c>
      <c r="H27" s="562">
        <v>0</v>
      </c>
      <c r="I27" s="562">
        <v>0</v>
      </c>
      <c r="J27" s="562">
        <v>0</v>
      </c>
      <c r="K27" s="581">
        <f>SUM(C27,D27,F27,G27,H27,I27,J27)</f>
        <v>0</v>
      </c>
    </row>
    <row r="28" spans="1:11" s="4" customFormat="1" ht="12.75" customHeight="1" x14ac:dyDescent="0.3">
      <c r="A28" s="566" t="s">
        <v>194</v>
      </c>
      <c r="B28" s="582" t="s">
        <v>31</v>
      </c>
      <c r="C28" s="562">
        <v>0</v>
      </c>
      <c r="D28" s="562">
        <v>0</v>
      </c>
      <c r="E28" s="580">
        <v>0</v>
      </c>
      <c r="F28" s="562">
        <v>0</v>
      </c>
      <c r="G28" s="562">
        <v>0</v>
      </c>
      <c r="H28" s="562">
        <v>0</v>
      </c>
      <c r="I28" s="562">
        <v>0</v>
      </c>
      <c r="J28" s="562">
        <v>0</v>
      </c>
      <c r="K28" s="584">
        <f>SUM(C28,D28,E28,F28,G28,H28,I28,J28)</f>
        <v>0</v>
      </c>
    </row>
    <row r="29" spans="1:11" s="4" customFormat="1" ht="12.75" customHeight="1" x14ac:dyDescent="0.3">
      <c r="A29" s="566" t="s">
        <v>195</v>
      </c>
      <c r="B29" s="582" t="s">
        <v>33</v>
      </c>
      <c r="C29" s="585">
        <v>0</v>
      </c>
      <c r="D29" s="585">
        <v>0</v>
      </c>
      <c r="E29" s="586">
        <v>0</v>
      </c>
      <c r="F29" s="585">
        <v>0</v>
      </c>
      <c r="G29" s="585">
        <v>0</v>
      </c>
      <c r="H29" s="585">
        <v>0</v>
      </c>
      <c r="I29" s="585">
        <v>0</v>
      </c>
      <c r="J29" s="585">
        <v>0</v>
      </c>
      <c r="K29" s="584">
        <f>SUM(C29,D29,E29,F29,G29,H29,I29,J29)</f>
        <v>0</v>
      </c>
    </row>
    <row r="30" spans="1:11" s="4" customFormat="1" ht="12.75" customHeight="1" x14ac:dyDescent="0.3">
      <c r="A30" s="566" t="s">
        <v>196</v>
      </c>
      <c r="B30" s="582" t="s">
        <v>35</v>
      </c>
      <c r="C30" s="585">
        <v>0</v>
      </c>
      <c r="D30" s="585">
        <v>0</v>
      </c>
      <c r="E30" s="583" t="s">
        <v>19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4">
        <f>SUM(C30,D30,F30,G30,H30,I30,J30)</f>
        <v>0</v>
      </c>
    </row>
    <row r="31" spans="1:11" s="4" customFormat="1" ht="12.75" customHeight="1" x14ac:dyDescent="0.3">
      <c r="A31" s="566" t="s">
        <v>197</v>
      </c>
      <c r="B31" s="582" t="s">
        <v>37</v>
      </c>
      <c r="C31" s="585">
        <v>0</v>
      </c>
      <c r="D31" s="585">
        <v>0</v>
      </c>
      <c r="E31" s="583" t="s">
        <v>19</v>
      </c>
      <c r="F31" s="585">
        <v>0</v>
      </c>
      <c r="G31" s="585">
        <v>0</v>
      </c>
      <c r="H31" s="585">
        <v>0</v>
      </c>
      <c r="I31" s="585">
        <v>0</v>
      </c>
      <c r="J31" s="585">
        <v>0</v>
      </c>
      <c r="K31" s="584">
        <f>SUM(C31,D31,F31,G31,H31,I31,J31)</f>
        <v>0</v>
      </c>
    </row>
    <row r="32" spans="1:11" s="4" customFormat="1" ht="12.75" customHeight="1" x14ac:dyDescent="0.3">
      <c r="A32" s="566" t="s">
        <v>554</v>
      </c>
      <c r="B32" s="571" t="s">
        <v>39</v>
      </c>
      <c r="C32" s="585">
        <v>0</v>
      </c>
      <c r="D32" s="585">
        <v>0</v>
      </c>
      <c r="E32" s="586">
        <v>0</v>
      </c>
      <c r="F32" s="585">
        <v>0</v>
      </c>
      <c r="G32" s="585">
        <v>0</v>
      </c>
      <c r="H32" s="585">
        <v>0</v>
      </c>
      <c r="I32" s="585">
        <v>0</v>
      </c>
      <c r="J32" s="585">
        <v>0</v>
      </c>
      <c r="K32" s="584">
        <f>SUM(C32,E32,D32,F32,G32,H32,I32,J32)</f>
        <v>0</v>
      </c>
    </row>
    <row r="33" spans="1:11" s="4" customFormat="1" ht="12.75" customHeight="1" x14ac:dyDescent="0.3">
      <c r="A33" s="566" t="s">
        <v>555</v>
      </c>
      <c r="B33" s="561" t="s">
        <v>41</v>
      </c>
      <c r="C33" s="585">
        <v>0</v>
      </c>
      <c r="D33" s="585">
        <v>0</v>
      </c>
      <c r="E33" s="583" t="s">
        <v>19</v>
      </c>
      <c r="F33" s="585">
        <v>0</v>
      </c>
      <c r="G33" s="585">
        <v>0</v>
      </c>
      <c r="H33" s="585">
        <v>0</v>
      </c>
      <c r="I33" s="585">
        <v>0</v>
      </c>
      <c r="J33" s="585">
        <v>0</v>
      </c>
      <c r="K33" s="584">
        <f>SUM(C33,D33,F33,G33,H33,I33,J33)</f>
        <v>0</v>
      </c>
    </row>
    <row r="34" spans="1:11" s="4" customFormat="1" ht="26.25" customHeight="1" thickBot="1" x14ac:dyDescent="0.35">
      <c r="A34" s="573" t="s">
        <v>556</v>
      </c>
      <c r="B34" s="587" t="s">
        <v>25</v>
      </c>
      <c r="C34" s="588">
        <v>0</v>
      </c>
      <c r="D34" s="588">
        <v>0</v>
      </c>
      <c r="E34" s="589" t="s">
        <v>19</v>
      </c>
      <c r="F34" s="588">
        <v>0</v>
      </c>
      <c r="G34" s="588">
        <v>0</v>
      </c>
      <c r="H34" s="588">
        <v>0</v>
      </c>
      <c r="I34" s="588">
        <v>0</v>
      </c>
      <c r="J34" s="588">
        <v>0</v>
      </c>
      <c r="K34" s="590">
        <f>SUM(C34,D34,F34,G34,H34,I34,J34)</f>
        <v>0</v>
      </c>
    </row>
    <row r="35" spans="1:11" s="4" customFormat="1" ht="12.75" customHeight="1" thickTop="1" thickBot="1" x14ac:dyDescent="0.35">
      <c r="A35" s="591" t="s">
        <v>48</v>
      </c>
      <c r="B35" s="592" t="s">
        <v>557</v>
      </c>
      <c r="C35" s="593">
        <v>0</v>
      </c>
      <c r="D35" s="594">
        <v>0</v>
      </c>
      <c r="E35" s="594">
        <v>0</v>
      </c>
      <c r="F35" s="593">
        <v>0</v>
      </c>
      <c r="G35" s="594">
        <v>0</v>
      </c>
      <c r="H35" s="593">
        <v>0</v>
      </c>
      <c r="I35" s="593">
        <v>0</v>
      </c>
      <c r="J35" s="594">
        <v>0</v>
      </c>
      <c r="K35" s="590">
        <f>SUM(C35,D35,E35,F35,G35,H35,I35,J35)</f>
        <v>0</v>
      </c>
    </row>
    <row r="36" spans="1:11" s="4" customFormat="1" ht="12.75" customHeight="1" thickTop="1" thickBot="1" x14ac:dyDescent="0.35">
      <c r="A36" s="552" t="s">
        <v>67</v>
      </c>
      <c r="B36" s="595" t="s">
        <v>558</v>
      </c>
      <c r="C36" s="596">
        <f t="shared" ref="C36:J36" si="3">SUM(C37,C47)</f>
        <v>0</v>
      </c>
      <c r="D36" s="596">
        <f t="shared" si="3"/>
        <v>0</v>
      </c>
      <c r="E36" s="596">
        <f t="shared" si="3"/>
        <v>0</v>
      </c>
      <c r="F36" s="596">
        <f t="shared" si="3"/>
        <v>0</v>
      </c>
      <c r="G36" s="596">
        <f t="shared" si="3"/>
        <v>0</v>
      </c>
      <c r="H36" s="596">
        <f t="shared" si="3"/>
        <v>0</v>
      </c>
      <c r="I36" s="596">
        <f t="shared" si="3"/>
        <v>0</v>
      </c>
      <c r="J36" s="597">
        <f t="shared" si="3"/>
        <v>0</v>
      </c>
      <c r="K36" s="598">
        <f>SUM(C36:J36)</f>
        <v>0</v>
      </c>
    </row>
    <row r="37" spans="1:11" s="4" customFormat="1" ht="12.75" customHeight="1" thickTop="1" x14ac:dyDescent="0.3">
      <c r="A37" s="556" t="s">
        <v>71</v>
      </c>
      <c r="B37" s="557" t="s">
        <v>559</v>
      </c>
      <c r="C37" s="599">
        <f t="shared" ref="C37:J37" si="4">SUM(C38:C46)</f>
        <v>0</v>
      </c>
      <c r="D37" s="599">
        <f t="shared" si="4"/>
        <v>0</v>
      </c>
      <c r="E37" s="599">
        <f t="shared" si="4"/>
        <v>0</v>
      </c>
      <c r="F37" s="599">
        <f t="shared" si="4"/>
        <v>0</v>
      </c>
      <c r="G37" s="599">
        <f t="shared" si="4"/>
        <v>0</v>
      </c>
      <c r="H37" s="599">
        <f t="shared" si="4"/>
        <v>0</v>
      </c>
      <c r="I37" s="599">
        <f t="shared" si="4"/>
        <v>0</v>
      </c>
      <c r="J37" s="599">
        <f t="shared" si="4"/>
        <v>0</v>
      </c>
      <c r="K37" s="600">
        <f t="shared" ref="K37:K46" si="5">SUM(C37:J37)</f>
        <v>0</v>
      </c>
    </row>
    <row r="38" spans="1:11" s="4" customFormat="1" ht="12.75" customHeight="1" x14ac:dyDescent="0.3">
      <c r="A38" s="560" t="s">
        <v>73</v>
      </c>
      <c r="B38" s="561" t="s">
        <v>544</v>
      </c>
      <c r="C38" s="562">
        <v>0</v>
      </c>
      <c r="D38" s="562">
        <v>0</v>
      </c>
      <c r="E38" s="562">
        <v>0</v>
      </c>
      <c r="F38" s="562">
        <v>0</v>
      </c>
      <c r="G38" s="562">
        <v>0</v>
      </c>
      <c r="H38" s="562">
        <v>0</v>
      </c>
      <c r="I38" s="562">
        <v>0</v>
      </c>
      <c r="J38" s="562">
        <v>0</v>
      </c>
      <c r="K38" s="581">
        <f t="shared" si="5"/>
        <v>0</v>
      </c>
    </row>
    <row r="39" spans="1:11" s="4" customFormat="1" ht="22.5" customHeight="1" x14ac:dyDescent="0.3">
      <c r="A39" s="566" t="s">
        <v>74</v>
      </c>
      <c r="B39" s="567" t="s">
        <v>545</v>
      </c>
      <c r="C39" s="564">
        <v>0</v>
      </c>
      <c r="D39" s="564">
        <v>0</v>
      </c>
      <c r="E39" s="564">
        <v>0</v>
      </c>
      <c r="F39" s="564">
        <v>0</v>
      </c>
      <c r="G39" s="564">
        <v>0</v>
      </c>
      <c r="H39" s="564">
        <v>0</v>
      </c>
      <c r="I39" s="564">
        <v>0</v>
      </c>
      <c r="J39" s="564">
        <v>0</v>
      </c>
      <c r="K39" s="581">
        <f t="shared" si="5"/>
        <v>0</v>
      </c>
    </row>
    <row r="40" spans="1:11" s="4" customFormat="1" ht="12.75" customHeight="1" x14ac:dyDescent="0.2">
      <c r="A40" s="566" t="s">
        <v>75</v>
      </c>
      <c r="B40" s="569" t="s">
        <v>546</v>
      </c>
      <c r="C40" s="564">
        <v>0</v>
      </c>
      <c r="D40" s="564">
        <v>0</v>
      </c>
      <c r="E40" s="564">
        <v>0</v>
      </c>
      <c r="F40" s="564">
        <v>0</v>
      </c>
      <c r="G40" s="564">
        <v>0</v>
      </c>
      <c r="H40" s="564">
        <v>0</v>
      </c>
      <c r="I40" s="564">
        <v>0</v>
      </c>
      <c r="J40" s="564">
        <v>0</v>
      </c>
      <c r="K40" s="581">
        <f t="shared" si="5"/>
        <v>0</v>
      </c>
    </row>
    <row r="41" spans="1:11" s="4" customFormat="1" ht="12.75" customHeight="1" x14ac:dyDescent="0.3">
      <c r="A41" s="566" t="s">
        <v>76</v>
      </c>
      <c r="B41" s="570" t="s">
        <v>547</v>
      </c>
      <c r="C41" s="564">
        <v>0</v>
      </c>
      <c r="D41" s="564">
        <v>0</v>
      </c>
      <c r="E41" s="564">
        <v>0</v>
      </c>
      <c r="F41" s="564">
        <v>0</v>
      </c>
      <c r="G41" s="564">
        <v>0</v>
      </c>
      <c r="H41" s="564">
        <v>0</v>
      </c>
      <c r="I41" s="564">
        <v>0</v>
      </c>
      <c r="J41" s="564">
        <v>0</v>
      </c>
      <c r="K41" s="581">
        <f t="shared" si="5"/>
        <v>0</v>
      </c>
    </row>
    <row r="42" spans="1:11" s="4" customFormat="1" ht="12.75" customHeight="1" x14ac:dyDescent="0.3">
      <c r="A42" s="566" t="s">
        <v>77</v>
      </c>
      <c r="B42" s="571" t="s">
        <v>548</v>
      </c>
      <c r="C42" s="564">
        <v>0</v>
      </c>
      <c r="D42" s="564">
        <v>0</v>
      </c>
      <c r="E42" s="564">
        <v>0</v>
      </c>
      <c r="F42" s="564">
        <v>0</v>
      </c>
      <c r="G42" s="564">
        <v>0</v>
      </c>
      <c r="H42" s="564">
        <v>0</v>
      </c>
      <c r="I42" s="564">
        <v>0</v>
      </c>
      <c r="J42" s="564">
        <v>0</v>
      </c>
      <c r="K42" s="581">
        <f t="shared" si="5"/>
        <v>0</v>
      </c>
    </row>
    <row r="43" spans="1:11" s="4" customFormat="1" ht="12.75" customHeight="1" x14ac:dyDescent="0.3">
      <c r="A43" s="566" t="s">
        <v>78</v>
      </c>
      <c r="B43" s="571" t="s">
        <v>549</v>
      </c>
      <c r="C43" s="564">
        <v>0</v>
      </c>
      <c r="D43" s="564">
        <v>0</v>
      </c>
      <c r="E43" s="564">
        <v>0</v>
      </c>
      <c r="F43" s="564">
        <v>0</v>
      </c>
      <c r="G43" s="564">
        <v>0</v>
      </c>
      <c r="H43" s="564">
        <v>0</v>
      </c>
      <c r="I43" s="564">
        <v>0</v>
      </c>
      <c r="J43" s="564">
        <v>0</v>
      </c>
      <c r="K43" s="581">
        <f t="shared" si="5"/>
        <v>0</v>
      </c>
    </row>
    <row r="44" spans="1:11" s="4" customFormat="1" ht="24.75" customHeight="1" x14ac:dyDescent="0.2">
      <c r="A44" s="566" t="s">
        <v>79</v>
      </c>
      <c r="B44" s="601" t="s">
        <v>550</v>
      </c>
      <c r="C44" s="564">
        <v>0</v>
      </c>
      <c r="D44" s="564">
        <v>0</v>
      </c>
      <c r="E44" s="564">
        <v>0</v>
      </c>
      <c r="F44" s="564">
        <v>0</v>
      </c>
      <c r="G44" s="564">
        <v>0</v>
      </c>
      <c r="H44" s="564">
        <v>0</v>
      </c>
      <c r="I44" s="564">
        <v>0</v>
      </c>
      <c r="J44" s="564">
        <v>0</v>
      </c>
      <c r="K44" s="581">
        <f t="shared" si="5"/>
        <v>0</v>
      </c>
    </row>
    <row r="45" spans="1:11" s="4" customFormat="1" ht="14.25" customHeight="1" x14ac:dyDescent="0.3">
      <c r="A45" s="566" t="s">
        <v>80</v>
      </c>
      <c r="B45" s="572" t="s">
        <v>551</v>
      </c>
      <c r="C45" s="564">
        <v>0</v>
      </c>
      <c r="D45" s="564">
        <v>0</v>
      </c>
      <c r="E45" s="564">
        <v>0</v>
      </c>
      <c r="F45" s="564">
        <v>0</v>
      </c>
      <c r="G45" s="564">
        <v>0</v>
      </c>
      <c r="H45" s="564">
        <v>0</v>
      </c>
      <c r="I45" s="564">
        <v>0</v>
      </c>
      <c r="J45" s="564">
        <v>0</v>
      </c>
      <c r="K45" s="581">
        <f t="shared" si="5"/>
        <v>0</v>
      </c>
    </row>
    <row r="46" spans="1:11" s="4" customFormat="1" ht="25.5" customHeight="1" thickBot="1" x14ac:dyDescent="0.35">
      <c r="A46" s="573" t="s">
        <v>81</v>
      </c>
      <c r="B46" s="574" t="s">
        <v>552</v>
      </c>
      <c r="C46" s="575">
        <v>0</v>
      </c>
      <c r="D46" s="575">
        <v>0</v>
      </c>
      <c r="E46" s="575">
        <v>0</v>
      </c>
      <c r="F46" s="575">
        <v>0</v>
      </c>
      <c r="G46" s="575">
        <v>0</v>
      </c>
      <c r="H46" s="575">
        <v>0</v>
      </c>
      <c r="I46" s="575">
        <v>0</v>
      </c>
      <c r="J46" s="575">
        <v>0</v>
      </c>
      <c r="K46" s="590">
        <f t="shared" si="5"/>
        <v>0</v>
      </c>
    </row>
    <row r="47" spans="1:11" s="4" customFormat="1" ht="24" customHeight="1" thickTop="1" x14ac:dyDescent="0.3">
      <c r="A47" s="556" t="s">
        <v>82</v>
      </c>
      <c r="B47" s="576" t="s">
        <v>560</v>
      </c>
      <c r="C47" s="577">
        <f>SUM(C48:C56)</f>
        <v>0</v>
      </c>
      <c r="D47" s="577">
        <f>SUM(D48:D56)</f>
        <v>0</v>
      </c>
      <c r="E47" s="577">
        <f>SUM(E50,E51,E54)</f>
        <v>0</v>
      </c>
      <c r="F47" s="577">
        <f>SUM(F48:F56)</f>
        <v>0</v>
      </c>
      <c r="G47" s="577">
        <f>SUM(G48:G56)</f>
        <v>0</v>
      </c>
      <c r="H47" s="577">
        <f t="shared" ref="H47:J47" si="6">SUM(H48:H56)</f>
        <v>0</v>
      </c>
      <c r="I47" s="577">
        <f t="shared" si="6"/>
        <v>0</v>
      </c>
      <c r="J47" s="577">
        <f t="shared" si="6"/>
        <v>0</v>
      </c>
      <c r="K47" s="578">
        <f>SUM(C47:J47)</f>
        <v>0</v>
      </c>
    </row>
    <row r="48" spans="1:11" s="4" customFormat="1" ht="12.75" customHeight="1" x14ac:dyDescent="0.3">
      <c r="A48" s="560" t="s">
        <v>84</v>
      </c>
      <c r="B48" s="561" t="s">
        <v>27</v>
      </c>
      <c r="C48" s="562">
        <v>0</v>
      </c>
      <c r="D48" s="562">
        <v>0</v>
      </c>
      <c r="E48" s="579" t="s">
        <v>19</v>
      </c>
      <c r="F48" s="562">
        <v>0</v>
      </c>
      <c r="G48" s="562">
        <v>0</v>
      </c>
      <c r="H48" s="562">
        <v>0</v>
      </c>
      <c r="I48" s="562">
        <v>0</v>
      </c>
      <c r="J48" s="562">
        <v>0</v>
      </c>
      <c r="K48" s="581">
        <f>SUM(C48,D48,F48,G48,H48,I48,J48)</f>
        <v>0</v>
      </c>
    </row>
    <row r="49" spans="1:11" s="4" customFormat="1" ht="12.75" customHeight="1" x14ac:dyDescent="0.3">
      <c r="A49" s="566" t="s">
        <v>85</v>
      </c>
      <c r="B49" s="582" t="s">
        <v>29</v>
      </c>
      <c r="C49" s="564">
        <v>0</v>
      </c>
      <c r="D49" s="564">
        <v>0</v>
      </c>
      <c r="E49" s="583" t="s">
        <v>19</v>
      </c>
      <c r="F49" s="564">
        <v>0</v>
      </c>
      <c r="G49" s="564">
        <v>0</v>
      </c>
      <c r="H49" s="564">
        <v>0</v>
      </c>
      <c r="I49" s="564">
        <v>0</v>
      </c>
      <c r="J49" s="564">
        <v>0</v>
      </c>
      <c r="K49" s="581">
        <f>SUM(C49,D49,F49,G49,H49,I49,J49)</f>
        <v>0</v>
      </c>
    </row>
    <row r="50" spans="1:11" s="4" customFormat="1" ht="12.75" customHeight="1" x14ac:dyDescent="0.3">
      <c r="A50" s="566" t="s">
        <v>266</v>
      </c>
      <c r="B50" s="582" t="s">
        <v>31</v>
      </c>
      <c r="C50" s="564">
        <v>0</v>
      </c>
      <c r="D50" s="564">
        <v>0</v>
      </c>
      <c r="E50" s="580">
        <v>0</v>
      </c>
      <c r="F50" s="564">
        <v>0</v>
      </c>
      <c r="G50" s="564">
        <v>0</v>
      </c>
      <c r="H50" s="564">
        <v>0</v>
      </c>
      <c r="I50" s="564">
        <v>0</v>
      </c>
      <c r="J50" s="564">
        <v>0</v>
      </c>
      <c r="K50" s="584">
        <f t="shared" ref="K50:K51" si="7">SUM(C50:J50)</f>
        <v>0</v>
      </c>
    </row>
    <row r="51" spans="1:11" s="4" customFormat="1" ht="12.75" customHeight="1" x14ac:dyDescent="0.3">
      <c r="A51" s="566" t="s">
        <v>267</v>
      </c>
      <c r="B51" s="582" t="s">
        <v>33</v>
      </c>
      <c r="C51" s="564">
        <v>0</v>
      </c>
      <c r="D51" s="564">
        <v>0</v>
      </c>
      <c r="E51" s="586">
        <v>0</v>
      </c>
      <c r="F51" s="564">
        <v>0</v>
      </c>
      <c r="G51" s="564">
        <v>0</v>
      </c>
      <c r="H51" s="564">
        <v>0</v>
      </c>
      <c r="I51" s="564">
        <v>0</v>
      </c>
      <c r="J51" s="564">
        <v>0</v>
      </c>
      <c r="K51" s="584">
        <f t="shared" si="7"/>
        <v>0</v>
      </c>
    </row>
    <row r="52" spans="1:11" s="4" customFormat="1" ht="12.75" customHeight="1" x14ac:dyDescent="0.3">
      <c r="A52" s="566" t="s">
        <v>268</v>
      </c>
      <c r="B52" s="582" t="s">
        <v>35</v>
      </c>
      <c r="C52" s="564">
        <v>0</v>
      </c>
      <c r="D52" s="564">
        <v>0</v>
      </c>
      <c r="E52" s="583" t="s">
        <v>19</v>
      </c>
      <c r="F52" s="564">
        <v>0</v>
      </c>
      <c r="G52" s="564">
        <v>0</v>
      </c>
      <c r="H52" s="564">
        <v>0</v>
      </c>
      <c r="I52" s="564">
        <v>0</v>
      </c>
      <c r="J52" s="564">
        <v>0</v>
      </c>
      <c r="K52" s="584">
        <f>SUM(C52,D52,F52,G52,H52,I52,J52)</f>
        <v>0</v>
      </c>
    </row>
    <row r="53" spans="1:11" s="4" customFormat="1" ht="12.75" customHeight="1" x14ac:dyDescent="0.3">
      <c r="A53" s="566" t="s">
        <v>269</v>
      </c>
      <c r="B53" s="582" t="s">
        <v>37</v>
      </c>
      <c r="C53" s="564">
        <v>0</v>
      </c>
      <c r="D53" s="564">
        <v>0</v>
      </c>
      <c r="E53" s="583" t="s">
        <v>19</v>
      </c>
      <c r="F53" s="564">
        <v>0</v>
      </c>
      <c r="G53" s="564">
        <v>0</v>
      </c>
      <c r="H53" s="564">
        <v>0</v>
      </c>
      <c r="I53" s="564">
        <v>0</v>
      </c>
      <c r="J53" s="564">
        <v>0</v>
      </c>
      <c r="K53" s="584">
        <f>SUM(C53,D53,F53,G53,H53,I53,J53)</f>
        <v>0</v>
      </c>
    </row>
    <row r="54" spans="1:11" s="4" customFormat="1" ht="12.75" customHeight="1" x14ac:dyDescent="0.3">
      <c r="A54" s="566" t="s">
        <v>270</v>
      </c>
      <c r="B54" s="571" t="s">
        <v>39</v>
      </c>
      <c r="C54" s="564">
        <v>0</v>
      </c>
      <c r="D54" s="564">
        <v>0</v>
      </c>
      <c r="E54" s="586">
        <v>0</v>
      </c>
      <c r="F54" s="564">
        <v>0</v>
      </c>
      <c r="G54" s="564">
        <v>0</v>
      </c>
      <c r="H54" s="564">
        <v>0</v>
      </c>
      <c r="I54" s="564">
        <v>0</v>
      </c>
      <c r="J54" s="564">
        <v>0</v>
      </c>
      <c r="K54" s="584">
        <f>SUM(C54:J54)</f>
        <v>0</v>
      </c>
    </row>
    <row r="55" spans="1:11" s="4" customFormat="1" ht="12.75" customHeight="1" x14ac:dyDescent="0.3">
      <c r="A55" s="566" t="s">
        <v>271</v>
      </c>
      <c r="B55" s="561" t="s">
        <v>41</v>
      </c>
      <c r="C55" s="564">
        <v>0</v>
      </c>
      <c r="D55" s="564">
        <v>0</v>
      </c>
      <c r="E55" s="583" t="s">
        <v>19</v>
      </c>
      <c r="F55" s="564">
        <v>0</v>
      </c>
      <c r="G55" s="564">
        <v>0</v>
      </c>
      <c r="H55" s="564">
        <v>0</v>
      </c>
      <c r="I55" s="564">
        <v>0</v>
      </c>
      <c r="J55" s="564">
        <v>0</v>
      </c>
      <c r="K55" s="584">
        <f>SUM(C55,D55,F55,G55,H55,I55,J55)</f>
        <v>0</v>
      </c>
    </row>
    <row r="56" spans="1:11" s="4" customFormat="1" ht="23.25" customHeight="1" thickBot="1" x14ac:dyDescent="0.35">
      <c r="A56" s="573" t="s">
        <v>272</v>
      </c>
      <c r="B56" s="587" t="s">
        <v>25</v>
      </c>
      <c r="C56" s="575">
        <v>0</v>
      </c>
      <c r="D56" s="575">
        <v>0</v>
      </c>
      <c r="E56" s="589" t="s">
        <v>19</v>
      </c>
      <c r="F56" s="575">
        <v>0</v>
      </c>
      <c r="G56" s="575">
        <v>0</v>
      </c>
      <c r="H56" s="575">
        <v>0</v>
      </c>
      <c r="I56" s="575">
        <v>0</v>
      </c>
      <c r="J56" s="575">
        <v>0</v>
      </c>
      <c r="K56" s="590">
        <f>SUM(C56,D56,F56,G56,H56,I56,J56)</f>
        <v>0</v>
      </c>
    </row>
    <row r="57" spans="1:11" s="3" customFormat="1" ht="28.5" customHeight="1" thickTop="1" x14ac:dyDescent="0.3">
      <c r="A57" s="560" t="s">
        <v>86</v>
      </c>
      <c r="B57" s="602" t="s">
        <v>561</v>
      </c>
      <c r="C57" s="577">
        <f>C58+C59+C60+C61+C62+C63+C64+C65+C66</f>
        <v>0</v>
      </c>
      <c r="D57" s="577">
        <f>D58+D59+D60+D61+D62+D63+D64+D65+D66</f>
        <v>0</v>
      </c>
      <c r="E57" s="577">
        <f>E60+E61+E64</f>
        <v>0</v>
      </c>
      <c r="F57" s="577">
        <f>F58+F59+F60+F61+F62+F63+F64+F65+F66</f>
        <v>0</v>
      </c>
      <c r="G57" s="577">
        <f>G58+G59+G60+G61+G62+G63+G64+G65+G66</f>
        <v>0</v>
      </c>
      <c r="H57" s="577">
        <f>H58+H59+H60+H61+H62+H63+H64+H65+H66</f>
        <v>0</v>
      </c>
      <c r="I57" s="577">
        <f>I58+I59+I60+I61+I62+I63+I64+I65+I66</f>
        <v>0</v>
      </c>
      <c r="J57" s="583" t="s">
        <v>19</v>
      </c>
      <c r="K57" s="584">
        <f>C57+D57+E57+F57+G57+H57+I57</f>
        <v>0</v>
      </c>
    </row>
    <row r="58" spans="1:11" s="3" customFormat="1" ht="12.75" customHeight="1" x14ac:dyDescent="0.3">
      <c r="A58" s="566" t="s">
        <v>88</v>
      </c>
      <c r="B58" s="603" t="s">
        <v>27</v>
      </c>
      <c r="C58" s="562">
        <v>0</v>
      </c>
      <c r="D58" s="562">
        <v>0</v>
      </c>
      <c r="E58" s="583" t="s">
        <v>19</v>
      </c>
      <c r="F58" s="562">
        <v>0</v>
      </c>
      <c r="G58" s="562">
        <v>0</v>
      </c>
      <c r="H58" s="562">
        <v>0</v>
      </c>
      <c r="I58" s="562">
        <v>0</v>
      </c>
      <c r="J58" s="583" t="s">
        <v>19</v>
      </c>
      <c r="K58" s="584">
        <f>C58+D58+F58+G58+H58+I58</f>
        <v>0</v>
      </c>
    </row>
    <row r="59" spans="1:11" s="3" customFormat="1" ht="12.75" customHeight="1" x14ac:dyDescent="0.3">
      <c r="A59" s="566" t="s">
        <v>100</v>
      </c>
      <c r="B59" s="603" t="s">
        <v>29</v>
      </c>
      <c r="C59" s="564">
        <v>0</v>
      </c>
      <c r="D59" s="564">
        <v>0</v>
      </c>
      <c r="E59" s="583" t="s">
        <v>19</v>
      </c>
      <c r="F59" s="564">
        <v>0</v>
      </c>
      <c r="G59" s="564">
        <v>0</v>
      </c>
      <c r="H59" s="564">
        <v>0</v>
      </c>
      <c r="I59" s="564">
        <v>0</v>
      </c>
      <c r="J59" s="583" t="s">
        <v>19</v>
      </c>
      <c r="K59" s="584">
        <f>C59+D59+F59+G59+H59+I59</f>
        <v>0</v>
      </c>
    </row>
    <row r="60" spans="1:11" s="3" customFormat="1" ht="12.75" customHeight="1" x14ac:dyDescent="0.3">
      <c r="A60" s="566" t="s">
        <v>142</v>
      </c>
      <c r="B60" s="603" t="s">
        <v>31</v>
      </c>
      <c r="C60" s="564">
        <v>0</v>
      </c>
      <c r="D60" s="564">
        <v>0</v>
      </c>
      <c r="E60" s="580">
        <v>0</v>
      </c>
      <c r="F60" s="564">
        <v>0</v>
      </c>
      <c r="G60" s="564">
        <v>0</v>
      </c>
      <c r="H60" s="564">
        <v>0</v>
      </c>
      <c r="I60" s="564">
        <v>0</v>
      </c>
      <c r="J60" s="583" t="s">
        <v>19</v>
      </c>
      <c r="K60" s="584">
        <f>C60+D60+E60+F60+G60+H60+I60</f>
        <v>0</v>
      </c>
    </row>
    <row r="61" spans="1:11" s="3" customFormat="1" ht="12.75" customHeight="1" x14ac:dyDescent="0.3">
      <c r="A61" s="566" t="s">
        <v>562</v>
      </c>
      <c r="B61" s="603" t="s">
        <v>33</v>
      </c>
      <c r="C61" s="564">
        <v>0</v>
      </c>
      <c r="D61" s="564">
        <v>0</v>
      </c>
      <c r="E61" s="580">
        <v>0</v>
      </c>
      <c r="F61" s="564">
        <v>0</v>
      </c>
      <c r="G61" s="564">
        <v>0</v>
      </c>
      <c r="H61" s="564">
        <v>0</v>
      </c>
      <c r="I61" s="564">
        <v>0</v>
      </c>
      <c r="J61" s="583" t="s">
        <v>19</v>
      </c>
      <c r="K61" s="584">
        <f>C61+D61+E61+F61+G61+H61+I61</f>
        <v>0</v>
      </c>
    </row>
    <row r="62" spans="1:11" s="3" customFormat="1" ht="12.75" customHeight="1" x14ac:dyDescent="0.3">
      <c r="A62" s="566" t="s">
        <v>563</v>
      </c>
      <c r="B62" s="603" t="s">
        <v>35</v>
      </c>
      <c r="C62" s="564">
        <v>0</v>
      </c>
      <c r="D62" s="564">
        <v>0</v>
      </c>
      <c r="E62" s="583" t="s">
        <v>19</v>
      </c>
      <c r="F62" s="564">
        <v>0</v>
      </c>
      <c r="G62" s="564">
        <v>0</v>
      </c>
      <c r="H62" s="564">
        <v>0</v>
      </c>
      <c r="I62" s="564">
        <v>0</v>
      </c>
      <c r="J62" s="583" t="s">
        <v>19</v>
      </c>
      <c r="K62" s="584">
        <f>C62+D62+F62+G62+H62+I62</f>
        <v>0</v>
      </c>
    </row>
    <row r="63" spans="1:11" s="3" customFormat="1" ht="12.75" customHeight="1" x14ac:dyDescent="0.3">
      <c r="A63" s="566" t="s">
        <v>564</v>
      </c>
      <c r="B63" s="603" t="s">
        <v>37</v>
      </c>
      <c r="C63" s="564">
        <v>0</v>
      </c>
      <c r="D63" s="564">
        <v>0</v>
      </c>
      <c r="E63" s="583" t="s">
        <v>19</v>
      </c>
      <c r="F63" s="564">
        <v>0</v>
      </c>
      <c r="G63" s="564">
        <v>0</v>
      </c>
      <c r="H63" s="564">
        <v>0</v>
      </c>
      <c r="I63" s="564">
        <v>0</v>
      </c>
      <c r="J63" s="583" t="s">
        <v>19</v>
      </c>
      <c r="K63" s="584">
        <f>C63+D63+F63+G63+H63+I63</f>
        <v>0</v>
      </c>
    </row>
    <row r="64" spans="1:11" s="3" customFormat="1" ht="12.75" customHeight="1" x14ac:dyDescent="0.3">
      <c r="A64" s="566" t="s">
        <v>565</v>
      </c>
      <c r="B64" s="603" t="s">
        <v>39</v>
      </c>
      <c r="C64" s="564">
        <v>0</v>
      </c>
      <c r="D64" s="564">
        <v>0</v>
      </c>
      <c r="E64" s="580">
        <v>0</v>
      </c>
      <c r="F64" s="564">
        <v>0</v>
      </c>
      <c r="G64" s="564">
        <v>0</v>
      </c>
      <c r="H64" s="564">
        <v>0</v>
      </c>
      <c r="I64" s="564">
        <v>0</v>
      </c>
      <c r="J64" s="583" t="s">
        <v>19</v>
      </c>
      <c r="K64" s="584">
        <f>C64+D64+E64+F64+G64+H64+I64</f>
        <v>0</v>
      </c>
    </row>
    <row r="65" spans="1:11" s="3" customFormat="1" ht="12.75" customHeight="1" x14ac:dyDescent="0.3">
      <c r="A65" s="566" t="s">
        <v>566</v>
      </c>
      <c r="B65" s="603" t="s">
        <v>41</v>
      </c>
      <c r="C65" s="564">
        <v>0</v>
      </c>
      <c r="D65" s="564">
        <v>0</v>
      </c>
      <c r="E65" s="583" t="s">
        <v>19</v>
      </c>
      <c r="F65" s="564">
        <v>0</v>
      </c>
      <c r="G65" s="564">
        <v>0</v>
      </c>
      <c r="H65" s="564">
        <v>0</v>
      </c>
      <c r="I65" s="564">
        <v>0</v>
      </c>
      <c r="J65" s="583" t="s">
        <v>19</v>
      </c>
      <c r="K65" s="584">
        <f>C65+D65+F65+G65+H65+I65</f>
        <v>0</v>
      </c>
    </row>
    <row r="66" spans="1:11" s="3" customFormat="1" ht="27.75" customHeight="1" thickBot="1" x14ac:dyDescent="0.35">
      <c r="A66" s="573" t="s">
        <v>567</v>
      </c>
      <c r="B66" s="587" t="s">
        <v>25</v>
      </c>
      <c r="C66" s="575">
        <v>0</v>
      </c>
      <c r="D66" s="575">
        <v>0</v>
      </c>
      <c r="E66" s="589" t="s">
        <v>19</v>
      </c>
      <c r="F66" s="575">
        <v>0</v>
      </c>
      <c r="G66" s="575">
        <v>0</v>
      </c>
      <c r="H66" s="575">
        <v>0</v>
      </c>
      <c r="I66" s="575">
        <v>0</v>
      </c>
      <c r="J66" s="589" t="s">
        <v>19</v>
      </c>
      <c r="K66" s="590">
        <f>C66+D66+F66+G66+H66+I66</f>
        <v>0</v>
      </c>
    </row>
    <row r="67" spans="1:11" s="3" customFormat="1" ht="12.75" customHeight="1" thickTop="1" x14ac:dyDescent="0.3"/>
  </sheetData>
  <sheetProtection algorithmName="SHA-512" hashValue="fYgbjAooM/LGFCLZCrKZXofxjn4W2wrpUY7+3tVvo+Nmf8mgTN6MZ+cHyIolGI2OAMlFiih7/Ybu5WUnAYavtw==" saltValue="Taqs9ufqdg+Bt5tNJ/01M+tXMbR+KywVJUchHlS0ed3OnUkwHqOj6BXwThJTF29V8U0Urq3Nfpmld0ajg1174g==" spinCount="100000" sheet="1" objects="1" scenarios="1"/>
  <mergeCells count="18">
    <mergeCell ref="A6:K6"/>
    <mergeCell ref="A7:K7"/>
    <mergeCell ref="A1:K1"/>
    <mergeCell ref="A2:K2"/>
    <mergeCell ref="A3:K3"/>
    <mergeCell ref="A5:K5"/>
    <mergeCell ref="A9:B9"/>
    <mergeCell ref="C9:K9"/>
    <mergeCell ref="C11:C12"/>
    <mergeCell ref="D11:D12"/>
    <mergeCell ref="C10:D10"/>
    <mergeCell ref="H10:H12"/>
    <mergeCell ref="K10:K12"/>
    <mergeCell ref="E10:E12"/>
    <mergeCell ref="F10:F12"/>
    <mergeCell ref="G10:G12"/>
    <mergeCell ref="I10:I12"/>
    <mergeCell ref="J10:J12"/>
  </mergeCells>
  <conditionalFormatting sqref="K36:K46">
    <cfRule type="cellIs" dxfId="45" priority="1" stopIfTrue="1" operator="notEqual">
      <formula>#REF!</formula>
    </cfRule>
  </conditionalFormatting>
  <printOptions horizontalCentered="1" verticalCentered="1"/>
  <pageMargins left="1.1812499999999999" right="0.39374999999999999" top="0.78749999999999998" bottom="0.98402780000000001" header="0.1576389" footer="0.1576389"/>
  <pageSetup paperSize="9" scale="53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7852</vt:i4>
      </vt:variant>
    </vt:vector>
  </HeadingPairs>
  <TitlesOfParts>
    <vt:vector size="7860" baseType="lpstr">
      <vt:lpstr>Forma 7</vt:lpstr>
      <vt:lpstr>Forma 8</vt:lpstr>
      <vt:lpstr>Forma 53</vt:lpstr>
      <vt:lpstr>Forma 14</vt:lpstr>
      <vt:lpstr>Forma 52</vt:lpstr>
      <vt:lpstr>Forma 50</vt:lpstr>
      <vt:lpstr>Forma 51</vt:lpstr>
      <vt:lpstr>Forma 23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23'!VAS022_D_2atidetojoMokescioTurto</vt:lpstr>
      <vt:lpstr>VAS022_D_2atidetojoMokescioTurto</vt:lpstr>
      <vt:lpstr>'Forma 23'!VAS022_D_2finansinioTurtoVerte</vt:lpstr>
      <vt:lpstr>VAS022_D_2finansinioTurtoVerte</vt:lpstr>
      <vt:lpstr>'Forma 23'!VAS022_D_2ilgalaikioTurtoVertes</vt:lpstr>
      <vt:lpstr>VAS022_D_2ilgalaikioTurtoVertes</vt:lpstr>
      <vt:lpstr>'Forma 23'!VAS022_D_2investicinioTurtoVerte</vt:lpstr>
      <vt:lpstr>VAS022_D_2investicinioTurtoVerte</vt:lpstr>
      <vt:lpstr>'Forma 23'!VAS022_D_2isSioSkaiciaus</vt:lpstr>
      <vt:lpstr>VAS022_D_2isSioSkaiciaus</vt:lpstr>
      <vt:lpstr>'Forma 23'!VAS022_D_2kitosReguliuojamosIr</vt:lpstr>
      <vt:lpstr>VAS022_D_2kitosReguliuojamosIr</vt:lpstr>
      <vt:lpstr>'Forma 23'!VAS022_D_2nebaigtosStatybosNenaudojamo</vt:lpstr>
      <vt:lpstr>VAS022_D_2nebaigtosStatybosNenaudojamo</vt:lpstr>
      <vt:lpstr>'Forma 23'!VAS022_D_2pletrosDarbuVerte</vt:lpstr>
      <vt:lpstr>VAS022_D_2pletrosDarbuVerte</vt:lpstr>
      <vt:lpstr>'Forma 23'!VAS022_D_2prestizoVerte</vt:lpstr>
      <vt:lpstr>VAS022_D_2prestizoVerte</vt:lpstr>
      <vt:lpstr>'Forma 23'!VAS022_D_AAtsiskaitomujuApskaitosPrietaisu</vt:lpstr>
      <vt:lpstr>VAS022_D_AAtsiskaitomujuApskaitosPrietaisu</vt:lpstr>
      <vt:lpstr>'Forma 23'!VAS022_D_AAtsiskaitomujuApskaitosPrietaisu2</vt:lpstr>
      <vt:lpstr>VAS022_D_AAtsiskaitomujuApskaitosPrietaisu2</vt:lpstr>
      <vt:lpstr>'Forma 23'!VAS022_D_AGeriamojoVandensGavyba</vt:lpstr>
      <vt:lpstr>VAS022_D_AGeriamojoVandensGavyba</vt:lpstr>
      <vt:lpstr>'Forma 23'!VAS022_D_AGeriamojoVandensGavyba2</vt:lpstr>
      <vt:lpstr>VAS022_D_AGeriamojoVandensGavyba2</vt:lpstr>
      <vt:lpstr>'Forma 23'!VAS022_D_AGeriamojoVandensPristatymas</vt:lpstr>
      <vt:lpstr>VAS022_D_AGeriamojoVandensPristatymas</vt:lpstr>
      <vt:lpstr>'Forma 23'!VAS022_D_AGeriamojoVandensPristatymas2</vt:lpstr>
      <vt:lpstr>VAS022_D_AGeriamojoVandensPristatymas2</vt:lpstr>
      <vt:lpstr>'Forma 23'!VAS022_D_AGeriamojoVandensRuosimas</vt:lpstr>
      <vt:lpstr>VAS022_D_AGeriamojoVandensRuosimas</vt:lpstr>
      <vt:lpstr>'Forma 23'!VAS022_D_AGeriamojoVandensRuosimas2</vt:lpstr>
      <vt:lpstr>VAS022_D_AGeriamojoVandensRuosimas2</vt:lpstr>
      <vt:lpstr>'Forma 23'!VAS022_D_ANuotekuDumbloTvarkymas</vt:lpstr>
      <vt:lpstr>VAS022_D_ANuotekuDumbloTvarkymas</vt:lpstr>
      <vt:lpstr>'Forma 23'!VAS022_D_ANuotekuDumbloTvarkymas2</vt:lpstr>
      <vt:lpstr>VAS022_D_ANuotekuDumbloTvarkymas2</vt:lpstr>
      <vt:lpstr>'Forma 23'!VAS022_D_ANuotekuSurinkimas</vt:lpstr>
      <vt:lpstr>VAS022_D_ANuotekuSurinkimas</vt:lpstr>
      <vt:lpstr>'Forma 23'!VAS022_D_ANuotekuSurinkimas2</vt:lpstr>
      <vt:lpstr>VAS022_D_ANuotekuSurinkimas2</vt:lpstr>
      <vt:lpstr>'Forma 23'!VAS022_D_ANuotekuTransportavimasAsenizacijos</vt:lpstr>
      <vt:lpstr>VAS022_D_ANuotekuTransportavimasAsenizacijos</vt:lpstr>
      <vt:lpstr>'Forma 23'!VAS022_D_ANuotekuTransportavimasAsenizacijos2</vt:lpstr>
      <vt:lpstr>VAS022_D_ANuotekuTransportavimasAsenizacijos2</vt:lpstr>
      <vt:lpstr>'Forma 23'!VAS022_D_ANuotekuValymas</vt:lpstr>
      <vt:lpstr>VAS022_D_ANuotekuValymas</vt:lpstr>
      <vt:lpstr>'Forma 23'!VAS022_D_ANuotekuValymas2</vt:lpstr>
      <vt:lpstr>VAS022_D_ANuotekuValymas2</vt:lpstr>
      <vt:lpstr>'Forma 23'!VAS022_D_APavirsiniuNuotekuTvarkymas</vt:lpstr>
      <vt:lpstr>VAS022_D_APavirsiniuNuotekuTvarkymas</vt:lpstr>
      <vt:lpstr>'Forma 23'!VAS022_D_APavirsiniuNuotekuTvarkymas2</vt:lpstr>
      <vt:lpstr>VAS022_D_APavirsiniuNuotekuTvarkymas2</vt:lpstr>
      <vt:lpstr>'Forma 23'!VAS022_D_AReguliuojamoIlgalaikioTurto</vt:lpstr>
      <vt:lpstr>VAS022_D_AReguliuojamoIlgalaikioTurto</vt:lpstr>
      <vt:lpstr>'Forma 23'!VAS022_D_AtidetojoMokescioTurto</vt:lpstr>
      <vt:lpstr>VAS022_D_AtidetojoMokescioTurto</vt:lpstr>
      <vt:lpstr>'Forma 23'!VAS022_D_AtsiskaitomujuApskaitosPrietaisu</vt:lpstr>
      <vt:lpstr>VAS022_D_AtsiskaitomujuApskaitosPrietaisu</vt:lpstr>
      <vt:lpstr>'Forma 23'!VAS022_D_DarboMasinos</vt:lpstr>
      <vt:lpstr>VAS022_D_DarboMasinos</vt:lpstr>
      <vt:lpstr>'Forma 23'!VAS022_D_FinansinioTurtoVerte</vt:lpstr>
      <vt:lpstr>VAS022_D_FinansinioTurtoVerte</vt:lpstr>
      <vt:lpstr>'Forma 23'!VAS022_D_GeriamojoVandensGavyba</vt:lpstr>
      <vt:lpstr>VAS022_D_GeriamojoVandensGavyba</vt:lpstr>
      <vt:lpstr>'Forma 23'!VAS022_D_GeriamojoVandensPristatymas</vt:lpstr>
      <vt:lpstr>VAS022_D_GeriamojoVandensPristatymas</vt:lpstr>
      <vt:lpstr>'Forma 23'!VAS022_D_GeriamojoVandensRuosimas</vt:lpstr>
      <vt:lpstr>VAS022_D_GeriamojoVandensRuosimas</vt:lpstr>
      <vt:lpstr>'Forma 23'!VAS022_D_IlgalaikioTurtoIsigijimo</vt:lpstr>
      <vt:lpstr>VAS022_D_IlgalaikioTurtoIsigijimo</vt:lpstr>
      <vt:lpstr>'Forma 23'!VAS022_D_IlgalaikioTurtoNusidevejimas</vt:lpstr>
      <vt:lpstr>VAS022_D_IlgalaikioTurtoNusidevejimas</vt:lpstr>
      <vt:lpstr>'Forma 23'!VAS022_D_IlgalaikioTurtoVertes</vt:lpstr>
      <vt:lpstr>VAS022_D_IlgalaikioTurtoVertes</vt:lpstr>
      <vt:lpstr>'Forma 23'!VAS022_D_InvesticinioTurtoVerte</vt:lpstr>
      <vt:lpstr>VAS022_D_InvesticinioTurtoVerte</vt:lpstr>
      <vt:lpstr>'Forma 23'!VAS022_D_IsSioSkaiciaus</vt:lpstr>
      <vt:lpstr>VAS022_D_IsSioSkaiciaus</vt:lpstr>
      <vt:lpstr>'Forma 23'!VAS022_D_IsViso</vt:lpstr>
      <vt:lpstr>VAS022_D_IsViso</vt:lpstr>
      <vt:lpstr>'Forma 23'!VAS022_D_KitiPrietaisaiIrankiai</vt:lpstr>
      <vt:lpstr>VAS022_D_KitiPrietaisaiIrankiai</vt:lpstr>
      <vt:lpstr>'Forma 23'!VAS022_D_KitosReguliuojamosIr</vt:lpstr>
      <vt:lpstr>VAS022_D_KitosReguliuojamosIr</vt:lpstr>
      <vt:lpstr>'Forma 23'!VAS022_D_LikutinebalansineIlgalaikio</vt:lpstr>
      <vt:lpstr>VAS022_D_LikutinebalansineIlgalaikio</vt:lpstr>
      <vt:lpstr>'Forma 23'!VAS022_D_NebaigtosStatybosNenaudojamo</vt:lpstr>
      <vt:lpstr>VAS022_D_NebaigtosStatybosNenaudojamo</vt:lpstr>
      <vt:lpstr>'Forma 23'!VAS022_D_NematerialusTurtas</vt:lpstr>
      <vt:lpstr>VAS022_D_NematerialusTurtas</vt:lpstr>
      <vt:lpstr>'Forma 23'!VAS022_D_NereguliuojamoIlgalaikioTurto</vt:lpstr>
      <vt:lpstr>VAS022_D_NereguliuojamoIlgalaikioTurto</vt:lpstr>
      <vt:lpstr>'Forma 23'!VAS022_D_NereguliuojamoIlgalaikioTurto2</vt:lpstr>
      <vt:lpstr>VAS022_D_NereguliuojamoIlgalaikioTurto2</vt:lpstr>
      <vt:lpstr>'Forma 23'!VAS022_D_NuotekuDumbloTvarkymas</vt:lpstr>
      <vt:lpstr>VAS022_D_NuotekuDumbloTvarkymas</vt:lpstr>
      <vt:lpstr>'Forma 23'!VAS022_D_NuotekuSurinkimas</vt:lpstr>
      <vt:lpstr>VAS022_D_NuotekuSurinkimas</vt:lpstr>
      <vt:lpstr>'Forma 23'!VAS022_D_NuotekuTransportavimasAsenizacijos</vt:lpstr>
      <vt:lpstr>VAS022_D_NuotekuTransportavimasAsenizacijos</vt:lpstr>
      <vt:lpstr>'Forma 23'!VAS022_D_NuotekuValymas</vt:lpstr>
      <vt:lpstr>VAS022_D_NuotekuValymas</vt:lpstr>
      <vt:lpstr>'Forma 23'!VAS022_D_PagalPanaudosSutartis</vt:lpstr>
      <vt:lpstr>VAS022_D_PagalPanaudosSutartis</vt:lpstr>
      <vt:lpstr>'Forma 23'!VAS022_D_Pastatai</vt:lpstr>
      <vt:lpstr>VAS022_D_Pastatai</vt:lpstr>
      <vt:lpstr>'Forma 23'!VAS022_D_PastataiIrStatiniai</vt:lpstr>
      <vt:lpstr>VAS022_D_PastataiIrStatiniai</vt:lpstr>
      <vt:lpstr>'Forma 23'!VAS022_D_PavirsiniuNuotekuTvarkymas</vt:lpstr>
      <vt:lpstr>VAS022_D_PavirsiniuNuotekuTvarkymas</vt:lpstr>
      <vt:lpstr>'Forma 23'!VAS022_D_PletrosDarbuVerte</vt:lpstr>
      <vt:lpstr>VAS022_D_PletrosDarbuVerte</vt:lpstr>
      <vt:lpstr>'Forma 23'!VAS022_D_PrestizoVerte</vt:lpstr>
      <vt:lpstr>VAS022_D_PrestizoVerte</vt:lpstr>
      <vt:lpstr>'Forma 23'!VAS022_D_ReguliuojamoIlgalaikioTurto</vt:lpstr>
      <vt:lpstr>VAS022_D_ReguliuojamoIlgalaikioTurto</vt:lpstr>
      <vt:lpstr>'Forma 23'!VAS022_D_Statiniai</vt:lpstr>
      <vt:lpstr>VAS022_D_Statiniai</vt:lpstr>
      <vt:lpstr>'Forma 23'!VAS022_D_TransportoPriemones</vt:lpstr>
      <vt:lpstr>VAS022_D_TransportoPriemones</vt:lpstr>
      <vt:lpstr>'Forma 23'!VAS022_D_VandentiekioIrNuoteku</vt:lpstr>
      <vt:lpstr>VAS022_D_VandentiekioIrNuoteku</vt:lpstr>
      <vt:lpstr>'Forma 23'!VAS022_D_Zeme</vt:lpstr>
      <vt:lpstr>VAS022_D_Zeme</vt:lpstr>
      <vt:lpstr>'Forma 23'!VAS022_F_2atidetojoMokescioTurtoDarboMasinos</vt:lpstr>
      <vt:lpstr>VAS022_F_2atidetojoMokescioTurtoDarboMasinos</vt:lpstr>
      <vt:lpstr>'Forma 23'!VAS022_F_2atidetojoMokescioTurtoIsViso</vt:lpstr>
      <vt:lpstr>VAS022_F_2atidetojoMokescioTurtoIsViso</vt:lpstr>
      <vt:lpstr>'Forma 23'!VAS022_F_2atidetojoMokescioTurtoKitiPrietaisaiIrankiai</vt:lpstr>
      <vt:lpstr>VAS022_F_2atidetojoMokescioTurtoKitiPrietaisaiIrankiai</vt:lpstr>
      <vt:lpstr>'Forma 23'!VAS022_F_2atidetojoMokescioTurtoNematerialusTurtas</vt:lpstr>
      <vt:lpstr>VAS022_F_2atidetojoMokescioTurtoNematerialusTurtas</vt:lpstr>
      <vt:lpstr>'Forma 23'!VAS022_F_2atidetojoMokescioTurtoPastatai</vt:lpstr>
      <vt:lpstr>VAS022_F_2atidetojoMokescioTurtoPastatai</vt:lpstr>
      <vt:lpstr>'Forma 23'!VAS022_F_2atidetojoMokescioTurtoStatiniai</vt:lpstr>
      <vt:lpstr>VAS022_F_2atidetojoMokescioTurtoStatiniai</vt:lpstr>
      <vt:lpstr>'Forma 23'!VAS022_F_2atidetojoMokescioTurtoTransportoPriemones</vt:lpstr>
      <vt:lpstr>VAS022_F_2atidetojoMokescioTurtoTransportoPriemones</vt:lpstr>
      <vt:lpstr>'Forma 23'!VAS022_F_2atidetojoMokescioTurtoVandentiekioIrNuoteku</vt:lpstr>
      <vt:lpstr>VAS022_F_2atidetojoMokescioTurtoVandentiekioIrNuoteku</vt:lpstr>
      <vt:lpstr>'Forma 23'!VAS022_F_2atidetojoMokescioTurtoZeme</vt:lpstr>
      <vt:lpstr>VAS022_F_2atidetojoMokescioTurtoZeme</vt:lpstr>
      <vt:lpstr>'Forma 23'!VAS022_F_2finansinioTurtoVerteDarboMasinos</vt:lpstr>
      <vt:lpstr>VAS022_F_2finansinioTurtoVerteDarboMasinos</vt:lpstr>
      <vt:lpstr>'Forma 23'!VAS022_F_2finansinioTurtoVerteIsViso</vt:lpstr>
      <vt:lpstr>VAS022_F_2finansinioTurtoVerteIsViso</vt:lpstr>
      <vt:lpstr>'Forma 23'!VAS022_F_2finansinioTurtoVerteKitiPrietaisaiIrankiai</vt:lpstr>
      <vt:lpstr>VAS022_F_2finansinioTurtoVerteKitiPrietaisaiIrankiai</vt:lpstr>
      <vt:lpstr>'Forma 23'!VAS022_F_2finansinioTurtoVerteNematerialusTurtas</vt:lpstr>
      <vt:lpstr>VAS022_F_2finansinioTurtoVerteNematerialusTurtas</vt:lpstr>
      <vt:lpstr>'Forma 23'!VAS022_F_2finansinioTurtoVertePastatai</vt:lpstr>
      <vt:lpstr>VAS022_F_2finansinioTurtoVertePastatai</vt:lpstr>
      <vt:lpstr>'Forma 23'!VAS022_F_2finansinioTurtoVerteStatiniai</vt:lpstr>
      <vt:lpstr>VAS022_F_2finansinioTurtoVerteStatiniai</vt:lpstr>
      <vt:lpstr>'Forma 23'!VAS022_F_2finansinioTurtoVerteTransportoPriemones</vt:lpstr>
      <vt:lpstr>VAS022_F_2finansinioTurtoVerteTransportoPriemones</vt:lpstr>
      <vt:lpstr>'Forma 23'!VAS022_F_2finansinioTurtoVerteVandentiekioIrNuoteku</vt:lpstr>
      <vt:lpstr>VAS022_F_2finansinioTurtoVerteVandentiekioIrNuoteku</vt:lpstr>
      <vt:lpstr>'Forma 23'!VAS022_F_2finansinioTurtoVerteZeme</vt:lpstr>
      <vt:lpstr>VAS022_F_2finansinioTurtoVerteZeme</vt:lpstr>
      <vt:lpstr>'Forma 23'!VAS022_F_2ilgalaikioTurtoVertesDarboMasinos</vt:lpstr>
      <vt:lpstr>VAS022_F_2ilgalaikioTurtoVertesDarboMasinos</vt:lpstr>
      <vt:lpstr>'Forma 23'!VAS022_F_2ilgalaikioTurtoVertesIsViso</vt:lpstr>
      <vt:lpstr>VAS022_F_2ilgalaikioTurtoVertesIsViso</vt:lpstr>
      <vt:lpstr>'Forma 23'!VAS022_F_2ilgalaikioTurtoVertesKitiPrietaisaiIrankiai</vt:lpstr>
      <vt:lpstr>VAS022_F_2ilgalaikioTurtoVertesKitiPrietaisaiIrankiai</vt:lpstr>
      <vt:lpstr>'Forma 23'!VAS022_F_2ilgalaikioTurtoVertesNematerialusTurtas</vt:lpstr>
      <vt:lpstr>VAS022_F_2ilgalaikioTurtoVertesNematerialusTurtas</vt:lpstr>
      <vt:lpstr>'Forma 23'!VAS022_F_2ilgalaikioTurtoVertesPastatai</vt:lpstr>
      <vt:lpstr>VAS022_F_2ilgalaikioTurtoVertesPastatai</vt:lpstr>
      <vt:lpstr>'Forma 23'!VAS022_F_2ilgalaikioTurtoVertesStatiniai</vt:lpstr>
      <vt:lpstr>VAS022_F_2ilgalaikioTurtoVertesStatiniai</vt:lpstr>
      <vt:lpstr>'Forma 23'!VAS022_F_2ilgalaikioTurtoVertesTransportoPriemones</vt:lpstr>
      <vt:lpstr>VAS022_F_2ilgalaikioTurtoVertesTransportoPriemones</vt:lpstr>
      <vt:lpstr>'Forma 23'!VAS022_F_2ilgalaikioTurtoVertesVandentiekioIrNuoteku</vt:lpstr>
      <vt:lpstr>VAS022_F_2ilgalaikioTurtoVertesVandentiekioIrNuoteku</vt:lpstr>
      <vt:lpstr>'Forma 23'!VAS022_F_2ilgalaikioTurtoVertesZeme</vt:lpstr>
      <vt:lpstr>VAS022_F_2ilgalaikioTurtoVertesZeme</vt:lpstr>
      <vt:lpstr>'Forma 23'!VAS022_F_2investicinioTurtoVerteDarboMasinos</vt:lpstr>
      <vt:lpstr>VAS022_F_2investicinioTurtoVerteDarboMasinos</vt:lpstr>
      <vt:lpstr>'Forma 23'!VAS022_F_2investicinioTurtoVerteIsViso</vt:lpstr>
      <vt:lpstr>VAS022_F_2investicinioTurtoVerteIsViso</vt:lpstr>
      <vt:lpstr>'Forma 23'!VAS022_F_2investicinioTurtoVerteKitiPrietaisaiIrankiai</vt:lpstr>
      <vt:lpstr>VAS022_F_2investicinioTurtoVerteKitiPrietaisaiIrankiai</vt:lpstr>
      <vt:lpstr>'Forma 23'!VAS022_F_2investicinioTurtoVerteNematerialusTurtas</vt:lpstr>
      <vt:lpstr>VAS022_F_2investicinioTurtoVerteNematerialusTurtas</vt:lpstr>
      <vt:lpstr>'Forma 23'!VAS022_F_2investicinioTurtoVertePastatai</vt:lpstr>
      <vt:lpstr>VAS022_F_2investicinioTurtoVertePastatai</vt:lpstr>
      <vt:lpstr>'Forma 23'!VAS022_F_2investicinioTurtoVerteStatiniai</vt:lpstr>
      <vt:lpstr>VAS022_F_2investicinioTurtoVerteStatiniai</vt:lpstr>
      <vt:lpstr>'Forma 23'!VAS022_F_2investicinioTurtoVerteTransportoPriemones</vt:lpstr>
      <vt:lpstr>VAS022_F_2investicinioTurtoVerteTransportoPriemones</vt:lpstr>
      <vt:lpstr>'Forma 23'!VAS022_F_2investicinioTurtoVerteVandentiekioIrNuoteku</vt:lpstr>
      <vt:lpstr>VAS022_F_2investicinioTurtoVerteVandentiekioIrNuoteku</vt:lpstr>
      <vt:lpstr>'Forma 23'!VAS022_F_2investicinioTurtoVerteZeme</vt:lpstr>
      <vt:lpstr>VAS022_F_2investicinioTurtoVerteZeme</vt:lpstr>
      <vt:lpstr>'Forma 23'!VAS022_F_2isSioSkaiciausDarboMasinos</vt:lpstr>
      <vt:lpstr>VAS022_F_2isSioSkaiciausDarboMasinos</vt:lpstr>
      <vt:lpstr>'Forma 23'!VAS022_F_2isSioSkaiciausIsViso</vt:lpstr>
      <vt:lpstr>VAS022_F_2isSioSkaiciausIsViso</vt:lpstr>
      <vt:lpstr>'Forma 23'!VAS022_F_2isSioSkaiciausKitiPrietaisaiIrankiai</vt:lpstr>
      <vt:lpstr>VAS022_F_2isSioSkaiciausKitiPrietaisaiIrankiai</vt:lpstr>
      <vt:lpstr>'Forma 23'!VAS022_F_2isSioSkaiciausNematerialusTurtas</vt:lpstr>
      <vt:lpstr>VAS022_F_2isSioSkaiciausNematerialusTurtas</vt:lpstr>
      <vt:lpstr>'Forma 23'!VAS022_F_2isSioSkaiciausPastatai</vt:lpstr>
      <vt:lpstr>VAS022_F_2isSioSkaiciausPastatai</vt:lpstr>
      <vt:lpstr>'Forma 23'!VAS022_F_2isSioSkaiciausStatiniai</vt:lpstr>
      <vt:lpstr>VAS022_F_2isSioSkaiciausStatiniai</vt:lpstr>
      <vt:lpstr>'Forma 23'!VAS022_F_2isSioSkaiciausTransportoPriemones</vt:lpstr>
      <vt:lpstr>VAS022_F_2isSioSkaiciausTransportoPriemones</vt:lpstr>
      <vt:lpstr>'Forma 23'!VAS022_F_2isSioSkaiciausVandentiekioIrNuoteku</vt:lpstr>
      <vt:lpstr>VAS022_F_2isSioSkaiciausVandentiekioIrNuoteku</vt:lpstr>
      <vt:lpstr>'Forma 23'!VAS022_F_2isSioSkaiciausZeme</vt:lpstr>
      <vt:lpstr>VAS022_F_2isSioSkaiciausZeme</vt:lpstr>
      <vt:lpstr>'Forma 23'!VAS022_F_2kitosReguliuojamosIrDarboMasinos</vt:lpstr>
      <vt:lpstr>VAS022_F_2kitosReguliuojamosIrDarboMasinos</vt:lpstr>
      <vt:lpstr>'Forma 23'!VAS022_F_2kitosReguliuojamosIrIsViso</vt:lpstr>
      <vt:lpstr>VAS022_F_2kitosReguliuojamosIrIsViso</vt:lpstr>
      <vt:lpstr>'Forma 23'!VAS022_F_2kitosReguliuojamosIrKitiPrietaisaiIrankiai</vt:lpstr>
      <vt:lpstr>VAS022_F_2kitosReguliuojamosIrKitiPrietaisaiIrankiai</vt:lpstr>
      <vt:lpstr>'Forma 23'!VAS022_F_2kitosReguliuojamosIrNematerialusTurtas</vt:lpstr>
      <vt:lpstr>VAS022_F_2kitosReguliuojamosIrNematerialusTurtas</vt:lpstr>
      <vt:lpstr>'Forma 23'!VAS022_F_2kitosReguliuojamosIrPastatai</vt:lpstr>
      <vt:lpstr>VAS022_F_2kitosReguliuojamosIrPastatai</vt:lpstr>
      <vt:lpstr>'Forma 23'!VAS022_F_2kitosReguliuojamosIrStatiniai</vt:lpstr>
      <vt:lpstr>VAS022_F_2kitosReguliuojamosIrStatiniai</vt:lpstr>
      <vt:lpstr>'Forma 23'!VAS022_F_2kitosReguliuojamosIrTransportoPriemones</vt:lpstr>
      <vt:lpstr>VAS022_F_2kitosReguliuojamosIrTransportoPriemones</vt:lpstr>
      <vt:lpstr>'Forma 23'!VAS022_F_2kitosReguliuojamosIrVandentiekioIrNuoteku</vt:lpstr>
      <vt:lpstr>VAS022_F_2kitosReguliuojamosIrVandentiekioIrNuoteku</vt:lpstr>
      <vt:lpstr>'Forma 23'!VAS022_F_2kitosReguliuojamosIrZeme</vt:lpstr>
      <vt:lpstr>VAS022_F_2kitosReguliuojamosIrZeme</vt:lpstr>
      <vt:lpstr>'Forma 23'!VAS022_F_2nebaigtosStatybosNenaudojamoDarboMasinos</vt:lpstr>
      <vt:lpstr>VAS022_F_2nebaigtosStatybosNenaudojamoDarboMasinos</vt:lpstr>
      <vt:lpstr>'Forma 23'!VAS022_F_2nebaigtosStatybosNenaudojamoIsViso</vt:lpstr>
      <vt:lpstr>VAS022_F_2nebaigtosStatybosNenaudojamoIsViso</vt:lpstr>
      <vt:lpstr>'Forma 23'!VAS022_F_2nebaigtosStatybosNenaudojamoKitiPrietaisaiIrankiai</vt:lpstr>
      <vt:lpstr>VAS022_F_2nebaigtosStatybosNenaudojamoKitiPrietaisaiIrankiai</vt:lpstr>
      <vt:lpstr>'Forma 23'!VAS022_F_2nebaigtosStatybosNenaudojamoNematerialusTurtas</vt:lpstr>
      <vt:lpstr>VAS022_F_2nebaigtosStatybosNenaudojamoNematerialusTurtas</vt:lpstr>
      <vt:lpstr>'Forma 23'!VAS022_F_2nebaigtosStatybosNenaudojamoPastatai</vt:lpstr>
      <vt:lpstr>VAS022_F_2nebaigtosStatybosNenaudojamoPastatai</vt:lpstr>
      <vt:lpstr>'Forma 23'!VAS022_F_2nebaigtosStatybosNenaudojamoStatiniai</vt:lpstr>
      <vt:lpstr>VAS022_F_2nebaigtosStatybosNenaudojamoStatiniai</vt:lpstr>
      <vt:lpstr>'Forma 23'!VAS022_F_2nebaigtosStatybosNenaudojamoTransportoPriemones</vt:lpstr>
      <vt:lpstr>VAS022_F_2nebaigtosStatybosNenaudojamoTransportoPriemones</vt:lpstr>
      <vt:lpstr>'Forma 23'!VAS022_F_2nebaigtosStatybosNenaudojamoVandentiekioIrNuoteku</vt:lpstr>
      <vt:lpstr>VAS022_F_2nebaigtosStatybosNenaudojamoVandentiekioIrNuoteku</vt:lpstr>
      <vt:lpstr>'Forma 23'!VAS022_F_2nebaigtosStatybosNenaudojamoZeme</vt:lpstr>
      <vt:lpstr>VAS022_F_2nebaigtosStatybosNenaudojamoZeme</vt:lpstr>
      <vt:lpstr>'Forma 23'!VAS022_F_2pletrosDarbuVerteDarboMasinos</vt:lpstr>
      <vt:lpstr>VAS022_F_2pletrosDarbuVerteDarboMasinos</vt:lpstr>
      <vt:lpstr>'Forma 23'!VAS022_F_2pletrosDarbuVerteIsViso</vt:lpstr>
      <vt:lpstr>VAS022_F_2pletrosDarbuVerteIsViso</vt:lpstr>
      <vt:lpstr>'Forma 23'!VAS022_F_2pletrosDarbuVerteKitiPrietaisaiIrankiai</vt:lpstr>
      <vt:lpstr>VAS022_F_2pletrosDarbuVerteKitiPrietaisaiIrankiai</vt:lpstr>
      <vt:lpstr>'Forma 23'!VAS022_F_2pletrosDarbuVerteNematerialusTurtas</vt:lpstr>
      <vt:lpstr>VAS022_F_2pletrosDarbuVerteNematerialusTurtas</vt:lpstr>
      <vt:lpstr>'Forma 23'!VAS022_F_2pletrosDarbuVertePastatai</vt:lpstr>
      <vt:lpstr>VAS022_F_2pletrosDarbuVertePastatai</vt:lpstr>
      <vt:lpstr>'Forma 23'!VAS022_F_2pletrosDarbuVerteStatiniai</vt:lpstr>
      <vt:lpstr>VAS022_F_2pletrosDarbuVerteStatiniai</vt:lpstr>
      <vt:lpstr>'Forma 23'!VAS022_F_2pletrosDarbuVerteTransportoPriemones</vt:lpstr>
      <vt:lpstr>VAS022_F_2pletrosDarbuVerteTransportoPriemones</vt:lpstr>
      <vt:lpstr>'Forma 23'!VAS022_F_2pletrosDarbuVerteVandentiekioIrNuoteku</vt:lpstr>
      <vt:lpstr>VAS022_F_2pletrosDarbuVerteVandentiekioIrNuoteku</vt:lpstr>
      <vt:lpstr>'Forma 23'!VAS022_F_2pletrosDarbuVerteZeme</vt:lpstr>
      <vt:lpstr>VAS022_F_2pletrosDarbuVerteZeme</vt:lpstr>
      <vt:lpstr>'Forma 23'!VAS022_F_2prestizoVerteDarboMasinos</vt:lpstr>
      <vt:lpstr>VAS022_F_2prestizoVerteDarboMasinos</vt:lpstr>
      <vt:lpstr>'Forma 23'!VAS022_F_2prestizoVerteIsViso</vt:lpstr>
      <vt:lpstr>VAS022_F_2prestizoVerteIsViso</vt:lpstr>
      <vt:lpstr>'Forma 23'!VAS022_F_2prestizoVerteKitiPrietaisaiIrankiai</vt:lpstr>
      <vt:lpstr>VAS022_F_2prestizoVerteKitiPrietaisaiIrankiai</vt:lpstr>
      <vt:lpstr>'Forma 23'!VAS022_F_2prestizoVerteNematerialusTurtas</vt:lpstr>
      <vt:lpstr>VAS022_F_2prestizoVerteNematerialusTurtas</vt:lpstr>
      <vt:lpstr>'Forma 23'!VAS022_F_2prestizoVertePastatai</vt:lpstr>
      <vt:lpstr>VAS022_F_2prestizoVertePastatai</vt:lpstr>
      <vt:lpstr>'Forma 23'!VAS022_F_2prestizoVerteStatiniai</vt:lpstr>
      <vt:lpstr>VAS022_F_2prestizoVerteStatiniai</vt:lpstr>
      <vt:lpstr>'Forma 23'!VAS022_F_2prestizoVerteTransportoPriemones</vt:lpstr>
      <vt:lpstr>VAS022_F_2prestizoVerteTransportoPriemones</vt:lpstr>
      <vt:lpstr>'Forma 23'!VAS022_F_2prestizoVerteVandentiekioIrNuoteku</vt:lpstr>
      <vt:lpstr>VAS022_F_2prestizoVerteVandentiekioIrNuoteku</vt:lpstr>
      <vt:lpstr>'Forma 23'!VAS022_F_2prestizoVerteZeme</vt:lpstr>
      <vt:lpstr>VAS022_F_2prestizoVerteZeme</vt:lpstr>
      <vt:lpstr>'Forma 23'!VAS022_F_AAtsiskaitomujuApskaitosPrietaisu2DarboMasinos</vt:lpstr>
      <vt:lpstr>VAS022_F_AAtsiskaitomujuApskaitosPrietaisu2DarboMasinos</vt:lpstr>
      <vt:lpstr>'Forma 23'!VAS022_F_AAtsiskaitomujuApskaitosPrietaisu2IsViso</vt:lpstr>
      <vt:lpstr>VAS022_F_AAtsiskaitomujuApskaitosPrietaisu2IsViso</vt:lpstr>
      <vt:lpstr>'Forma 23'!VAS022_F_AAtsiskaitomujuApskaitosPrietaisu2KitiPrietaisaiIrankiai</vt:lpstr>
      <vt:lpstr>VAS022_F_AAtsiskaitomujuApskaitosPrietaisu2KitiPrietaisaiIrankiai</vt:lpstr>
      <vt:lpstr>'Forma 23'!VAS022_F_AAtsiskaitomujuApskaitosPrietaisu2NematerialusTurtas</vt:lpstr>
      <vt:lpstr>VAS022_F_AAtsiskaitomujuApskaitosPrietaisu2NematerialusTurtas</vt:lpstr>
      <vt:lpstr>'Forma 23'!VAS022_F_AAtsiskaitomujuApskaitosPrietaisu2Pastatai</vt:lpstr>
      <vt:lpstr>VAS022_F_AAtsiskaitomujuApskaitosPrietaisu2Pastatai</vt:lpstr>
      <vt:lpstr>'Forma 23'!VAS022_F_AAtsiskaitomujuApskaitosPrietaisu2Statiniai</vt:lpstr>
      <vt:lpstr>VAS022_F_AAtsiskaitomujuApskaitosPrietaisu2Statiniai</vt:lpstr>
      <vt:lpstr>'Forma 23'!VAS022_F_AAtsiskaitomujuApskaitosPrietaisu2TransportoPriemones</vt:lpstr>
      <vt:lpstr>VAS022_F_AAtsiskaitomujuApskaitosPrietaisu2TransportoPriemones</vt:lpstr>
      <vt:lpstr>'Forma 23'!VAS022_F_AAtsiskaitomujuApskaitosPrietaisuDarboMasinos</vt:lpstr>
      <vt:lpstr>VAS022_F_AAtsiskaitomujuApskaitosPrietaisuDarboMasinos</vt:lpstr>
      <vt:lpstr>'Forma 23'!VAS022_F_AAtsiskaitomujuApskaitosPrietaisuIsViso</vt:lpstr>
      <vt:lpstr>VAS022_F_AAtsiskaitomujuApskaitosPrietaisuIsViso</vt:lpstr>
      <vt:lpstr>'Forma 23'!VAS022_F_AAtsiskaitomujuApskaitosPrietaisuKitiPrietaisaiIrankiai</vt:lpstr>
      <vt:lpstr>VAS022_F_AAtsiskaitomujuApskaitosPrietaisuKitiPrietaisaiIrankiai</vt:lpstr>
      <vt:lpstr>'Forma 23'!VAS022_F_AAtsiskaitomujuApskaitosPrietaisuNematerialusTurtas</vt:lpstr>
      <vt:lpstr>VAS022_F_AAtsiskaitomujuApskaitosPrietaisuNematerialusTurtas</vt:lpstr>
      <vt:lpstr>'Forma 23'!VAS022_F_AAtsiskaitomujuApskaitosPrietaisuPastatai</vt:lpstr>
      <vt:lpstr>VAS022_F_AAtsiskaitomujuApskaitosPrietaisuPastatai</vt:lpstr>
      <vt:lpstr>'Forma 23'!VAS022_F_AAtsiskaitomujuApskaitosPrietaisuStatiniai</vt:lpstr>
      <vt:lpstr>VAS022_F_AAtsiskaitomujuApskaitosPrietaisuStatiniai</vt:lpstr>
      <vt:lpstr>'Forma 23'!VAS022_F_AAtsiskaitomujuApskaitosPrietaisuTransportoPriemones</vt:lpstr>
      <vt:lpstr>VAS022_F_AAtsiskaitomujuApskaitosPrietaisuTransportoPriemones</vt:lpstr>
      <vt:lpstr>'Forma 23'!VAS022_F_AAtsiskaitomujuApskaitosPrietaisuZeme</vt:lpstr>
      <vt:lpstr>VAS022_F_AAtsiskaitomujuApskaitosPrietaisuZeme</vt:lpstr>
      <vt:lpstr>'Forma 23'!VAS022_F_AGeriamojoVandensGavyba2DarboMasinos</vt:lpstr>
      <vt:lpstr>VAS022_F_AGeriamojoVandensGavyba2DarboMasinos</vt:lpstr>
      <vt:lpstr>'Forma 23'!VAS022_F_AGeriamojoVandensGavyba2IsViso</vt:lpstr>
      <vt:lpstr>VAS022_F_AGeriamojoVandensGavyba2IsViso</vt:lpstr>
      <vt:lpstr>'Forma 23'!VAS022_F_AGeriamojoVandensGavyba2KitiPrietaisaiIrankiai</vt:lpstr>
      <vt:lpstr>VAS022_F_AGeriamojoVandensGavyba2KitiPrietaisaiIrankiai</vt:lpstr>
      <vt:lpstr>'Forma 23'!VAS022_F_AGeriamojoVandensGavyba2NematerialusTurtas</vt:lpstr>
      <vt:lpstr>VAS022_F_AGeriamojoVandensGavyba2NematerialusTurtas</vt:lpstr>
      <vt:lpstr>'Forma 23'!VAS022_F_AGeriamojoVandensGavyba2Pastatai</vt:lpstr>
      <vt:lpstr>VAS022_F_AGeriamojoVandensGavyba2Pastatai</vt:lpstr>
      <vt:lpstr>'Forma 23'!VAS022_F_AGeriamojoVandensGavyba2Statiniai</vt:lpstr>
      <vt:lpstr>VAS022_F_AGeriamojoVandensGavyba2Statiniai</vt:lpstr>
      <vt:lpstr>'Forma 23'!VAS022_F_AGeriamojoVandensGavyba2TransportoPriemones</vt:lpstr>
      <vt:lpstr>VAS022_F_AGeriamojoVandensGavyba2TransportoPriemones</vt:lpstr>
      <vt:lpstr>'Forma 23'!VAS022_F_AGeriamojoVandensGavybaDarboMasinos</vt:lpstr>
      <vt:lpstr>VAS022_F_AGeriamojoVandensGavybaDarboMasinos</vt:lpstr>
      <vt:lpstr>'Forma 23'!VAS022_F_AGeriamojoVandensGavybaIsViso</vt:lpstr>
      <vt:lpstr>VAS022_F_AGeriamojoVandensGavybaIsViso</vt:lpstr>
      <vt:lpstr>'Forma 23'!VAS022_F_AGeriamojoVandensGavybaKitiPrietaisaiIrankiai</vt:lpstr>
      <vt:lpstr>VAS022_F_AGeriamojoVandensGavybaKitiPrietaisaiIrankiai</vt:lpstr>
      <vt:lpstr>'Forma 23'!VAS022_F_AGeriamojoVandensGavybaNematerialusTurtas</vt:lpstr>
      <vt:lpstr>VAS022_F_AGeriamojoVandensGavybaNematerialusTurtas</vt:lpstr>
      <vt:lpstr>'Forma 23'!VAS022_F_AGeriamojoVandensGavybaPastatai</vt:lpstr>
      <vt:lpstr>VAS022_F_AGeriamojoVandensGavybaPastatai</vt:lpstr>
      <vt:lpstr>'Forma 23'!VAS022_F_AGeriamojoVandensGavybaStatiniai</vt:lpstr>
      <vt:lpstr>VAS022_F_AGeriamojoVandensGavybaStatiniai</vt:lpstr>
      <vt:lpstr>'Forma 23'!VAS022_F_AGeriamojoVandensGavybaTransportoPriemones</vt:lpstr>
      <vt:lpstr>VAS022_F_AGeriamojoVandensGavybaTransportoPriemones</vt:lpstr>
      <vt:lpstr>'Forma 23'!VAS022_F_AGeriamojoVandensGavybaZeme</vt:lpstr>
      <vt:lpstr>VAS022_F_AGeriamojoVandensGavybaZeme</vt:lpstr>
      <vt:lpstr>'Forma 23'!VAS022_F_AGeriamojoVandensPristatymas2DarboMasinos</vt:lpstr>
      <vt:lpstr>VAS022_F_AGeriamojoVandensPristatymas2DarboMasinos</vt:lpstr>
      <vt:lpstr>'Forma 23'!VAS022_F_AGeriamojoVandensPristatymas2IsViso</vt:lpstr>
      <vt:lpstr>VAS022_F_AGeriamojoVandensPristatymas2IsViso</vt:lpstr>
      <vt:lpstr>'Forma 23'!VAS022_F_AGeriamojoVandensPristatymas2KitiPrietaisaiIrankiai</vt:lpstr>
      <vt:lpstr>VAS022_F_AGeriamojoVandensPristatymas2KitiPrietaisaiIrankiai</vt:lpstr>
      <vt:lpstr>'Forma 23'!VAS022_F_AGeriamojoVandensPristatymas2NematerialusTurtas</vt:lpstr>
      <vt:lpstr>VAS022_F_AGeriamojoVandensPristatymas2NematerialusTurtas</vt:lpstr>
      <vt:lpstr>'Forma 23'!VAS022_F_AGeriamojoVandensPristatymas2Pastatai</vt:lpstr>
      <vt:lpstr>VAS022_F_AGeriamojoVandensPristatymas2Pastatai</vt:lpstr>
      <vt:lpstr>'Forma 23'!VAS022_F_AGeriamojoVandensPristatymas2Statiniai</vt:lpstr>
      <vt:lpstr>VAS022_F_AGeriamojoVandensPristatymas2Statiniai</vt:lpstr>
      <vt:lpstr>'Forma 23'!VAS022_F_AGeriamojoVandensPristatymas2TransportoPriemones</vt:lpstr>
      <vt:lpstr>VAS022_F_AGeriamojoVandensPristatymas2TransportoPriemones</vt:lpstr>
      <vt:lpstr>'Forma 23'!VAS022_F_AGeriamojoVandensPristatymas2VandentiekioIrNuoteku</vt:lpstr>
      <vt:lpstr>VAS022_F_AGeriamojoVandensPristatymas2VandentiekioIrNuoteku</vt:lpstr>
      <vt:lpstr>'Forma 23'!VAS022_F_AGeriamojoVandensPristatymasDarboMasinos</vt:lpstr>
      <vt:lpstr>VAS022_F_AGeriamojoVandensPristatymasDarboMasinos</vt:lpstr>
      <vt:lpstr>'Forma 23'!VAS022_F_AGeriamojoVandensPristatymasIsViso</vt:lpstr>
      <vt:lpstr>VAS022_F_AGeriamojoVandensPristatymasIsViso</vt:lpstr>
      <vt:lpstr>'Forma 23'!VAS022_F_AGeriamojoVandensPristatymasKitiPrietaisaiIrankiai</vt:lpstr>
      <vt:lpstr>VAS022_F_AGeriamojoVandensPristatymasKitiPrietaisaiIrankiai</vt:lpstr>
      <vt:lpstr>'Forma 23'!VAS022_F_AGeriamojoVandensPristatymasNematerialusTurtas</vt:lpstr>
      <vt:lpstr>VAS022_F_AGeriamojoVandensPristatymasNematerialusTurtas</vt:lpstr>
      <vt:lpstr>'Forma 23'!VAS022_F_AGeriamojoVandensPristatymasPastatai</vt:lpstr>
      <vt:lpstr>VAS022_F_AGeriamojoVandensPristatymasPastatai</vt:lpstr>
      <vt:lpstr>'Forma 23'!VAS022_F_AGeriamojoVandensPristatymasStatiniai</vt:lpstr>
      <vt:lpstr>VAS022_F_AGeriamojoVandensPristatymasStatiniai</vt:lpstr>
      <vt:lpstr>'Forma 23'!VAS022_F_AGeriamojoVandensPristatymasTransportoPriemones</vt:lpstr>
      <vt:lpstr>VAS022_F_AGeriamojoVandensPristatymasTransportoPriemones</vt:lpstr>
      <vt:lpstr>'Forma 23'!VAS022_F_AGeriamojoVandensPristatymasVandentiekioIrNuoteku</vt:lpstr>
      <vt:lpstr>VAS022_F_AGeriamojoVandensPristatymasVandentiekioIrNuoteku</vt:lpstr>
      <vt:lpstr>'Forma 23'!VAS022_F_AGeriamojoVandensPristatymasZeme</vt:lpstr>
      <vt:lpstr>VAS022_F_AGeriamojoVandensPristatymasZeme</vt:lpstr>
      <vt:lpstr>'Forma 23'!VAS022_F_AGeriamojoVandensRuosimas2DarboMasinos</vt:lpstr>
      <vt:lpstr>VAS022_F_AGeriamojoVandensRuosimas2DarboMasinos</vt:lpstr>
      <vt:lpstr>'Forma 23'!VAS022_F_AGeriamojoVandensRuosimas2IsViso</vt:lpstr>
      <vt:lpstr>VAS022_F_AGeriamojoVandensRuosimas2IsViso</vt:lpstr>
      <vt:lpstr>'Forma 23'!VAS022_F_AGeriamojoVandensRuosimas2KitiPrietaisaiIrankiai</vt:lpstr>
      <vt:lpstr>VAS022_F_AGeriamojoVandensRuosimas2KitiPrietaisaiIrankiai</vt:lpstr>
      <vt:lpstr>'Forma 23'!VAS022_F_AGeriamojoVandensRuosimas2NematerialusTurtas</vt:lpstr>
      <vt:lpstr>VAS022_F_AGeriamojoVandensRuosimas2NematerialusTurtas</vt:lpstr>
      <vt:lpstr>'Forma 23'!VAS022_F_AGeriamojoVandensRuosimas2Pastatai</vt:lpstr>
      <vt:lpstr>VAS022_F_AGeriamojoVandensRuosimas2Pastatai</vt:lpstr>
      <vt:lpstr>'Forma 23'!VAS022_F_AGeriamojoVandensRuosimas2Statiniai</vt:lpstr>
      <vt:lpstr>VAS022_F_AGeriamojoVandensRuosimas2Statiniai</vt:lpstr>
      <vt:lpstr>'Forma 23'!VAS022_F_AGeriamojoVandensRuosimas2TransportoPriemones</vt:lpstr>
      <vt:lpstr>VAS022_F_AGeriamojoVandensRuosimas2TransportoPriemones</vt:lpstr>
      <vt:lpstr>'Forma 23'!VAS022_F_AGeriamojoVandensRuosimasDarboMasinos</vt:lpstr>
      <vt:lpstr>VAS022_F_AGeriamojoVandensRuosimasDarboMasinos</vt:lpstr>
      <vt:lpstr>'Forma 23'!VAS022_F_AGeriamojoVandensRuosimasIsViso</vt:lpstr>
      <vt:lpstr>VAS022_F_AGeriamojoVandensRuosimasIsViso</vt:lpstr>
      <vt:lpstr>'Forma 23'!VAS022_F_AGeriamojoVandensRuosimasKitiPrietaisaiIrankiai</vt:lpstr>
      <vt:lpstr>VAS022_F_AGeriamojoVandensRuosimasKitiPrietaisaiIrankiai</vt:lpstr>
      <vt:lpstr>'Forma 23'!VAS022_F_AGeriamojoVandensRuosimasNematerialusTurtas</vt:lpstr>
      <vt:lpstr>VAS022_F_AGeriamojoVandensRuosimasNematerialusTurtas</vt:lpstr>
      <vt:lpstr>'Forma 23'!VAS022_F_AGeriamojoVandensRuosimasPastatai</vt:lpstr>
      <vt:lpstr>VAS022_F_AGeriamojoVandensRuosimasPastatai</vt:lpstr>
      <vt:lpstr>'Forma 23'!VAS022_F_AGeriamojoVandensRuosimasStatiniai</vt:lpstr>
      <vt:lpstr>VAS022_F_AGeriamojoVandensRuosimasStatiniai</vt:lpstr>
      <vt:lpstr>'Forma 23'!VAS022_F_AGeriamojoVandensRuosimasTransportoPriemones</vt:lpstr>
      <vt:lpstr>VAS022_F_AGeriamojoVandensRuosimasTransportoPriemones</vt:lpstr>
      <vt:lpstr>'Forma 23'!VAS022_F_AGeriamojoVandensRuosimasZeme</vt:lpstr>
      <vt:lpstr>VAS022_F_AGeriamojoVandensRuosimasZeme</vt:lpstr>
      <vt:lpstr>'Forma 23'!VAS022_F_ANuotekuDumbloTvarkymas2DarboMasinos</vt:lpstr>
      <vt:lpstr>VAS022_F_ANuotekuDumbloTvarkymas2DarboMasinos</vt:lpstr>
      <vt:lpstr>'Forma 23'!VAS022_F_ANuotekuDumbloTvarkymas2IsViso</vt:lpstr>
      <vt:lpstr>VAS022_F_ANuotekuDumbloTvarkymas2IsViso</vt:lpstr>
      <vt:lpstr>'Forma 23'!VAS022_F_ANuotekuDumbloTvarkymas2KitiPrietaisaiIrankiai</vt:lpstr>
      <vt:lpstr>VAS022_F_ANuotekuDumbloTvarkymas2KitiPrietaisaiIrankiai</vt:lpstr>
      <vt:lpstr>'Forma 23'!VAS022_F_ANuotekuDumbloTvarkymas2NematerialusTurtas</vt:lpstr>
      <vt:lpstr>VAS022_F_ANuotekuDumbloTvarkymas2NematerialusTurtas</vt:lpstr>
      <vt:lpstr>'Forma 23'!VAS022_F_ANuotekuDumbloTvarkymas2Pastatai</vt:lpstr>
      <vt:lpstr>VAS022_F_ANuotekuDumbloTvarkymas2Pastatai</vt:lpstr>
      <vt:lpstr>'Forma 23'!VAS022_F_ANuotekuDumbloTvarkymas2Statiniai</vt:lpstr>
      <vt:lpstr>VAS022_F_ANuotekuDumbloTvarkymas2Statiniai</vt:lpstr>
      <vt:lpstr>'Forma 23'!VAS022_F_ANuotekuDumbloTvarkymas2TransportoPriemones</vt:lpstr>
      <vt:lpstr>VAS022_F_ANuotekuDumbloTvarkymas2TransportoPriemones</vt:lpstr>
      <vt:lpstr>'Forma 23'!VAS022_F_ANuotekuDumbloTvarkymasDarboMasinos</vt:lpstr>
      <vt:lpstr>VAS022_F_ANuotekuDumbloTvarkymasDarboMasinos</vt:lpstr>
      <vt:lpstr>'Forma 23'!VAS022_F_ANuotekuDumbloTvarkymasIsViso</vt:lpstr>
      <vt:lpstr>VAS022_F_ANuotekuDumbloTvarkymasIsViso</vt:lpstr>
      <vt:lpstr>'Forma 23'!VAS022_F_ANuotekuDumbloTvarkymasKitiPrietaisaiIrankiai</vt:lpstr>
      <vt:lpstr>VAS022_F_ANuotekuDumbloTvarkymasKitiPrietaisaiIrankiai</vt:lpstr>
      <vt:lpstr>'Forma 23'!VAS022_F_ANuotekuDumbloTvarkymasNematerialusTurtas</vt:lpstr>
      <vt:lpstr>VAS022_F_ANuotekuDumbloTvarkymasNematerialusTurtas</vt:lpstr>
      <vt:lpstr>'Forma 23'!VAS022_F_ANuotekuDumbloTvarkymasPastatai</vt:lpstr>
      <vt:lpstr>VAS022_F_ANuotekuDumbloTvarkymasPastatai</vt:lpstr>
      <vt:lpstr>'Forma 23'!VAS022_F_ANuotekuDumbloTvarkymasStatiniai</vt:lpstr>
      <vt:lpstr>VAS022_F_ANuotekuDumbloTvarkymasStatiniai</vt:lpstr>
      <vt:lpstr>'Forma 23'!VAS022_F_ANuotekuDumbloTvarkymasTransportoPriemones</vt:lpstr>
      <vt:lpstr>VAS022_F_ANuotekuDumbloTvarkymasTransportoPriemones</vt:lpstr>
      <vt:lpstr>'Forma 23'!VAS022_F_ANuotekuDumbloTvarkymasZeme</vt:lpstr>
      <vt:lpstr>VAS022_F_ANuotekuDumbloTvarkymasZeme</vt:lpstr>
      <vt:lpstr>'Forma 23'!VAS022_F_ANuotekuSurinkimas2DarboMasinos</vt:lpstr>
      <vt:lpstr>VAS022_F_ANuotekuSurinkimas2DarboMasinos</vt:lpstr>
      <vt:lpstr>'Forma 23'!VAS022_F_ANuotekuSurinkimas2IsViso</vt:lpstr>
      <vt:lpstr>VAS022_F_ANuotekuSurinkimas2IsViso</vt:lpstr>
      <vt:lpstr>'Forma 23'!VAS022_F_ANuotekuSurinkimas2KitiPrietaisaiIrankiai</vt:lpstr>
      <vt:lpstr>VAS022_F_ANuotekuSurinkimas2KitiPrietaisaiIrankiai</vt:lpstr>
      <vt:lpstr>'Forma 23'!VAS022_F_ANuotekuSurinkimas2NematerialusTurtas</vt:lpstr>
      <vt:lpstr>VAS022_F_ANuotekuSurinkimas2NematerialusTurtas</vt:lpstr>
      <vt:lpstr>'Forma 23'!VAS022_F_ANuotekuSurinkimas2Pastatai</vt:lpstr>
      <vt:lpstr>VAS022_F_ANuotekuSurinkimas2Pastatai</vt:lpstr>
      <vt:lpstr>'Forma 23'!VAS022_F_ANuotekuSurinkimas2Statiniai</vt:lpstr>
      <vt:lpstr>VAS022_F_ANuotekuSurinkimas2Statiniai</vt:lpstr>
      <vt:lpstr>'Forma 23'!VAS022_F_ANuotekuSurinkimas2TransportoPriemones</vt:lpstr>
      <vt:lpstr>VAS022_F_ANuotekuSurinkimas2TransportoPriemones</vt:lpstr>
      <vt:lpstr>'Forma 23'!VAS022_F_ANuotekuSurinkimas2VandentiekioIrNuoteku</vt:lpstr>
      <vt:lpstr>VAS022_F_ANuotekuSurinkimas2VandentiekioIrNuoteku</vt:lpstr>
      <vt:lpstr>'Forma 23'!VAS022_F_ANuotekuSurinkimasDarboMasinos</vt:lpstr>
      <vt:lpstr>VAS022_F_ANuotekuSurinkimasDarboMasinos</vt:lpstr>
      <vt:lpstr>'Forma 23'!VAS022_F_ANuotekuSurinkimasIsViso</vt:lpstr>
      <vt:lpstr>VAS022_F_ANuotekuSurinkimasIsViso</vt:lpstr>
      <vt:lpstr>'Forma 23'!VAS022_F_ANuotekuSurinkimasKitiPrietaisaiIrankiai</vt:lpstr>
      <vt:lpstr>VAS022_F_ANuotekuSurinkimasKitiPrietaisaiIrankiai</vt:lpstr>
      <vt:lpstr>'Forma 23'!VAS022_F_ANuotekuSurinkimasNematerialusTurtas</vt:lpstr>
      <vt:lpstr>VAS022_F_ANuotekuSurinkimasNematerialusTurtas</vt:lpstr>
      <vt:lpstr>'Forma 23'!VAS022_F_ANuotekuSurinkimasPastatai</vt:lpstr>
      <vt:lpstr>VAS022_F_ANuotekuSurinkimasPastatai</vt:lpstr>
      <vt:lpstr>'Forma 23'!VAS022_F_ANuotekuSurinkimasStatiniai</vt:lpstr>
      <vt:lpstr>VAS022_F_ANuotekuSurinkimasStatiniai</vt:lpstr>
      <vt:lpstr>'Forma 23'!VAS022_F_ANuotekuSurinkimasTransportoPriemones</vt:lpstr>
      <vt:lpstr>VAS022_F_ANuotekuSurinkimasTransportoPriemones</vt:lpstr>
      <vt:lpstr>'Forma 23'!VAS022_F_ANuotekuSurinkimasVandentiekioIrNuoteku</vt:lpstr>
      <vt:lpstr>VAS022_F_ANuotekuSurinkimasVandentiekioIrNuoteku</vt:lpstr>
      <vt:lpstr>'Forma 23'!VAS022_F_ANuotekuSurinkimasZeme</vt:lpstr>
      <vt:lpstr>VAS022_F_ANuotekuSurinkimasZeme</vt:lpstr>
      <vt:lpstr>'Forma 23'!VAS022_F_ANuotekuTransportavimasAsenizacijos2DarboMasinos</vt:lpstr>
      <vt:lpstr>VAS022_F_ANuotekuTransportavimasAsenizacijos2DarboMasinos</vt:lpstr>
      <vt:lpstr>'Forma 23'!VAS022_F_ANuotekuTransportavimasAsenizacijos2IsViso</vt:lpstr>
      <vt:lpstr>VAS022_F_ANuotekuTransportavimasAsenizacijos2IsViso</vt:lpstr>
      <vt:lpstr>'Forma 23'!VAS022_F_ANuotekuTransportavimasAsenizacijos2KitiPrietaisaiIrankiai</vt:lpstr>
      <vt:lpstr>VAS022_F_ANuotekuTransportavimasAsenizacijos2KitiPrietaisaiIrankiai</vt:lpstr>
      <vt:lpstr>'Forma 23'!VAS022_F_ANuotekuTransportavimasAsenizacijos2NematerialusTurtas</vt:lpstr>
      <vt:lpstr>VAS022_F_ANuotekuTransportavimasAsenizacijos2NematerialusTurtas</vt:lpstr>
      <vt:lpstr>'Forma 23'!VAS022_F_ANuotekuTransportavimasAsenizacijos2Pastatai</vt:lpstr>
      <vt:lpstr>VAS022_F_ANuotekuTransportavimasAsenizacijos2Pastatai</vt:lpstr>
      <vt:lpstr>'Forma 23'!VAS022_F_ANuotekuTransportavimasAsenizacijos2Statiniai</vt:lpstr>
      <vt:lpstr>VAS022_F_ANuotekuTransportavimasAsenizacijos2Statiniai</vt:lpstr>
      <vt:lpstr>'Forma 23'!VAS022_F_ANuotekuTransportavimasAsenizacijos2TransportoPriemones</vt:lpstr>
      <vt:lpstr>VAS022_F_ANuotekuTransportavimasAsenizacijos2TransportoPriemones</vt:lpstr>
      <vt:lpstr>'Forma 23'!VAS022_F_ANuotekuTransportavimasAsenizacijosDarboMasinos</vt:lpstr>
      <vt:lpstr>VAS022_F_ANuotekuTransportavimasAsenizacijosDarboMasinos</vt:lpstr>
      <vt:lpstr>'Forma 23'!VAS022_F_ANuotekuTransportavimasAsenizacijosIsViso</vt:lpstr>
      <vt:lpstr>VAS022_F_ANuotekuTransportavimasAsenizacijosIsViso</vt:lpstr>
      <vt:lpstr>'Forma 23'!VAS022_F_ANuotekuTransportavimasAsenizacijosKitiPrietaisaiIrankiai</vt:lpstr>
      <vt:lpstr>VAS022_F_ANuotekuTransportavimasAsenizacijosKitiPrietaisaiIrankiai</vt:lpstr>
      <vt:lpstr>'Forma 23'!VAS022_F_ANuotekuTransportavimasAsenizacijosNematerialusTurtas</vt:lpstr>
      <vt:lpstr>VAS022_F_ANuotekuTransportavimasAsenizacijosNematerialusTurtas</vt:lpstr>
      <vt:lpstr>'Forma 23'!VAS022_F_ANuotekuTransportavimasAsenizacijosPastatai</vt:lpstr>
      <vt:lpstr>VAS022_F_ANuotekuTransportavimasAsenizacijosPastatai</vt:lpstr>
      <vt:lpstr>'Forma 23'!VAS022_F_ANuotekuTransportavimasAsenizacijosStatiniai</vt:lpstr>
      <vt:lpstr>VAS022_F_ANuotekuTransportavimasAsenizacijosStatiniai</vt:lpstr>
      <vt:lpstr>'Forma 23'!VAS022_F_ANuotekuTransportavimasAsenizacijosTransportoPriemones</vt:lpstr>
      <vt:lpstr>VAS022_F_ANuotekuTransportavimasAsenizacijosTransportoPriemones</vt:lpstr>
      <vt:lpstr>'Forma 23'!VAS022_F_ANuotekuTransportavimasAsenizacijosZeme</vt:lpstr>
      <vt:lpstr>VAS022_F_ANuotekuTransportavimasAsenizacijosZeme</vt:lpstr>
      <vt:lpstr>'Forma 23'!VAS022_F_ANuotekuValymas2DarboMasinos</vt:lpstr>
      <vt:lpstr>VAS022_F_ANuotekuValymas2DarboMasinos</vt:lpstr>
      <vt:lpstr>'Forma 23'!VAS022_F_ANuotekuValymas2IsViso</vt:lpstr>
      <vt:lpstr>VAS022_F_ANuotekuValymas2IsViso</vt:lpstr>
      <vt:lpstr>'Forma 23'!VAS022_F_ANuotekuValymas2KitiPrietaisaiIrankiai</vt:lpstr>
      <vt:lpstr>VAS022_F_ANuotekuValymas2KitiPrietaisaiIrankiai</vt:lpstr>
      <vt:lpstr>'Forma 23'!VAS022_F_ANuotekuValymas2NematerialusTurtas</vt:lpstr>
      <vt:lpstr>VAS022_F_ANuotekuValymas2NematerialusTurtas</vt:lpstr>
      <vt:lpstr>'Forma 23'!VAS022_F_ANuotekuValymas2Pastatai</vt:lpstr>
      <vt:lpstr>VAS022_F_ANuotekuValymas2Pastatai</vt:lpstr>
      <vt:lpstr>'Forma 23'!VAS022_F_ANuotekuValymas2Statiniai</vt:lpstr>
      <vt:lpstr>VAS022_F_ANuotekuValymas2Statiniai</vt:lpstr>
      <vt:lpstr>'Forma 23'!VAS022_F_ANuotekuValymas2TransportoPriemones</vt:lpstr>
      <vt:lpstr>VAS022_F_ANuotekuValymas2TransportoPriemones</vt:lpstr>
      <vt:lpstr>'Forma 23'!VAS022_F_ANuotekuValymasDarboMasinos</vt:lpstr>
      <vt:lpstr>VAS022_F_ANuotekuValymasDarboMasinos</vt:lpstr>
      <vt:lpstr>'Forma 23'!VAS022_F_ANuotekuValymasIsViso</vt:lpstr>
      <vt:lpstr>VAS022_F_ANuotekuValymasIsViso</vt:lpstr>
      <vt:lpstr>'Forma 23'!VAS022_F_ANuotekuValymasKitiPrietaisaiIrankiai</vt:lpstr>
      <vt:lpstr>VAS022_F_ANuotekuValymasKitiPrietaisaiIrankiai</vt:lpstr>
      <vt:lpstr>'Forma 23'!VAS022_F_ANuotekuValymasNematerialusTurtas</vt:lpstr>
      <vt:lpstr>VAS022_F_ANuotekuValymasNematerialusTurtas</vt:lpstr>
      <vt:lpstr>'Forma 23'!VAS022_F_ANuotekuValymasPastatai</vt:lpstr>
      <vt:lpstr>VAS022_F_ANuotekuValymasPastatai</vt:lpstr>
      <vt:lpstr>'Forma 23'!VAS022_F_ANuotekuValymasStatiniai</vt:lpstr>
      <vt:lpstr>VAS022_F_ANuotekuValymasStatiniai</vt:lpstr>
      <vt:lpstr>'Forma 23'!VAS022_F_ANuotekuValymasTransportoPriemones</vt:lpstr>
      <vt:lpstr>VAS022_F_ANuotekuValymasTransportoPriemones</vt:lpstr>
      <vt:lpstr>'Forma 23'!VAS022_F_ANuotekuValymasZeme</vt:lpstr>
      <vt:lpstr>VAS022_F_ANuotekuValymasZeme</vt:lpstr>
      <vt:lpstr>'Forma 23'!VAS022_F_APavirsiniuNuotekuTvarkymas2DarboMasinos</vt:lpstr>
      <vt:lpstr>VAS022_F_APavirsiniuNuotekuTvarkymas2DarboMasinos</vt:lpstr>
      <vt:lpstr>'Forma 23'!VAS022_F_APavirsiniuNuotekuTvarkymas2IsViso</vt:lpstr>
      <vt:lpstr>VAS022_F_APavirsiniuNuotekuTvarkymas2IsViso</vt:lpstr>
      <vt:lpstr>'Forma 23'!VAS022_F_APavirsiniuNuotekuTvarkymas2KitiPrietaisaiIrankiai</vt:lpstr>
      <vt:lpstr>VAS022_F_APavirsiniuNuotekuTvarkymas2KitiPrietaisaiIrankiai</vt:lpstr>
      <vt:lpstr>'Forma 23'!VAS022_F_APavirsiniuNuotekuTvarkymas2NematerialusTurtas</vt:lpstr>
      <vt:lpstr>VAS022_F_APavirsiniuNuotekuTvarkymas2NematerialusTurtas</vt:lpstr>
      <vt:lpstr>'Forma 23'!VAS022_F_APavirsiniuNuotekuTvarkymas2Pastatai</vt:lpstr>
      <vt:lpstr>VAS022_F_APavirsiniuNuotekuTvarkymas2Pastatai</vt:lpstr>
      <vt:lpstr>'Forma 23'!VAS022_F_APavirsiniuNuotekuTvarkymas2Statiniai</vt:lpstr>
      <vt:lpstr>VAS022_F_APavirsiniuNuotekuTvarkymas2Statiniai</vt:lpstr>
      <vt:lpstr>'Forma 23'!VAS022_F_APavirsiniuNuotekuTvarkymas2TransportoPriemones</vt:lpstr>
      <vt:lpstr>VAS022_F_APavirsiniuNuotekuTvarkymas2TransportoPriemones</vt:lpstr>
      <vt:lpstr>'Forma 23'!VAS022_F_APavirsiniuNuotekuTvarkymasDarboMasinos</vt:lpstr>
      <vt:lpstr>VAS022_F_APavirsiniuNuotekuTvarkymasDarboMasinos</vt:lpstr>
      <vt:lpstr>'Forma 23'!VAS022_F_APavirsiniuNuotekuTvarkymasIsViso</vt:lpstr>
      <vt:lpstr>VAS022_F_APavirsiniuNuotekuTvarkymasIsViso</vt:lpstr>
      <vt:lpstr>'Forma 23'!VAS022_F_APavirsiniuNuotekuTvarkymasKitiPrietaisaiIrankiai</vt:lpstr>
      <vt:lpstr>VAS022_F_APavirsiniuNuotekuTvarkymasKitiPrietaisaiIrankiai</vt:lpstr>
      <vt:lpstr>'Forma 23'!VAS022_F_APavirsiniuNuotekuTvarkymasNematerialusTurtas</vt:lpstr>
      <vt:lpstr>VAS022_F_APavirsiniuNuotekuTvarkymasNematerialusTurtas</vt:lpstr>
      <vt:lpstr>'Forma 23'!VAS022_F_APavirsiniuNuotekuTvarkymasPastatai</vt:lpstr>
      <vt:lpstr>VAS022_F_APavirsiniuNuotekuTvarkymasPastatai</vt:lpstr>
      <vt:lpstr>'Forma 23'!VAS022_F_APavirsiniuNuotekuTvarkymasStatiniai</vt:lpstr>
      <vt:lpstr>VAS022_F_APavirsiniuNuotekuTvarkymasStatiniai</vt:lpstr>
      <vt:lpstr>'Forma 23'!VAS022_F_APavirsiniuNuotekuTvarkymasTransportoPriemones</vt:lpstr>
      <vt:lpstr>VAS022_F_APavirsiniuNuotekuTvarkymasTransportoPriemones</vt:lpstr>
      <vt:lpstr>'Forma 23'!VAS022_F_APavirsiniuNuotekuTvarkymasVandentiekioIrNuoteku</vt:lpstr>
      <vt:lpstr>VAS022_F_APavirsiniuNuotekuTvarkymasVandentiekioIrNuoteku</vt:lpstr>
      <vt:lpstr>'Forma 23'!VAS022_F_APavirsiniuNuotekuTvarkymasZeme</vt:lpstr>
      <vt:lpstr>VAS022_F_APavirsiniuNuotekuTvarkymasZeme</vt:lpstr>
      <vt:lpstr>'Forma 23'!VAS022_F_AReguliuojamoIlgalaikioTurtoDarboMasinos</vt:lpstr>
      <vt:lpstr>VAS022_F_AReguliuojamoIlgalaikioTurtoDarboMasinos</vt:lpstr>
      <vt:lpstr>'Forma 23'!VAS022_F_AReguliuojamoIlgalaikioTurtoIsViso</vt:lpstr>
      <vt:lpstr>VAS022_F_AReguliuojamoIlgalaikioTurtoIsViso</vt:lpstr>
      <vt:lpstr>'Forma 23'!VAS022_F_AReguliuojamoIlgalaikioTurtoKitiPrietaisaiIrankiai</vt:lpstr>
      <vt:lpstr>VAS022_F_AReguliuojamoIlgalaikioTurtoKitiPrietaisaiIrankiai</vt:lpstr>
      <vt:lpstr>'Forma 23'!VAS022_F_AReguliuojamoIlgalaikioTurtoNematerialusTurtas</vt:lpstr>
      <vt:lpstr>VAS022_F_AReguliuojamoIlgalaikioTurtoNematerialusTurtas</vt:lpstr>
      <vt:lpstr>'Forma 23'!VAS022_F_AReguliuojamoIlgalaikioTurtoPastatai</vt:lpstr>
      <vt:lpstr>VAS022_F_AReguliuojamoIlgalaikioTurtoPastatai</vt:lpstr>
      <vt:lpstr>'Forma 23'!VAS022_F_AReguliuojamoIlgalaikioTurtoStatiniai</vt:lpstr>
      <vt:lpstr>VAS022_F_AReguliuojamoIlgalaikioTurtoStatiniai</vt:lpstr>
      <vt:lpstr>'Forma 23'!VAS022_F_AReguliuojamoIlgalaikioTurtoTransportoPriemones</vt:lpstr>
      <vt:lpstr>VAS022_F_AReguliuojamoIlgalaikioTurtoTransportoPriemones</vt:lpstr>
      <vt:lpstr>'Forma 23'!VAS022_F_AReguliuojamoIlgalaikioTurtoVandentiekioIrNuoteku</vt:lpstr>
      <vt:lpstr>VAS022_F_AReguliuojamoIlgalaikioTurtoVandentiekioIrNuoteku</vt:lpstr>
      <vt:lpstr>'Forma 23'!VAS022_F_AReguliuojamoIlgalaikioTurtoZeme</vt:lpstr>
      <vt:lpstr>VAS022_F_AReguliuojamoIlgalaikioTurtoZeme</vt:lpstr>
      <vt:lpstr>'Forma 23'!VAS022_F_AtidetojoMokescioTurtoDarboMasinos</vt:lpstr>
      <vt:lpstr>VAS022_F_AtidetojoMokescioTurtoDarboMasinos</vt:lpstr>
      <vt:lpstr>'Forma 23'!VAS022_F_AtidetojoMokescioTurtoIsViso</vt:lpstr>
      <vt:lpstr>VAS022_F_AtidetojoMokescioTurtoIsViso</vt:lpstr>
      <vt:lpstr>'Forma 23'!VAS022_F_AtidetojoMokescioTurtoKitiPrietaisaiIrankiai</vt:lpstr>
      <vt:lpstr>VAS022_F_AtidetojoMokescioTurtoKitiPrietaisaiIrankiai</vt:lpstr>
      <vt:lpstr>'Forma 23'!VAS022_F_AtidetojoMokescioTurtoNematerialusTurtas</vt:lpstr>
      <vt:lpstr>VAS022_F_AtidetojoMokescioTurtoNematerialusTurtas</vt:lpstr>
      <vt:lpstr>'Forma 23'!VAS022_F_AtidetojoMokescioTurtoPastatai</vt:lpstr>
      <vt:lpstr>VAS022_F_AtidetojoMokescioTurtoPastatai</vt:lpstr>
      <vt:lpstr>'Forma 23'!VAS022_F_AtidetojoMokescioTurtoStatiniai</vt:lpstr>
      <vt:lpstr>VAS022_F_AtidetojoMokescioTurtoStatiniai</vt:lpstr>
      <vt:lpstr>'Forma 23'!VAS022_F_AtidetojoMokescioTurtoTransportoPriemones</vt:lpstr>
      <vt:lpstr>VAS022_F_AtidetojoMokescioTurtoTransportoPriemones</vt:lpstr>
      <vt:lpstr>'Forma 23'!VAS022_F_AtidetojoMokescioTurtoVandentiekioIrNuoteku</vt:lpstr>
      <vt:lpstr>VAS022_F_AtidetojoMokescioTurtoVandentiekioIrNuoteku</vt:lpstr>
      <vt:lpstr>'Forma 23'!VAS022_F_AtidetojoMokescioTurtoZeme</vt:lpstr>
      <vt:lpstr>VAS022_F_AtidetojoMokescioTurtoZeme</vt:lpstr>
      <vt:lpstr>'Forma 23'!VAS022_F_AtsiskaitomujuApskaitosPrietaisuDarboMasinos</vt:lpstr>
      <vt:lpstr>VAS022_F_AtsiskaitomujuApskaitosPrietaisuDarboMasinos</vt:lpstr>
      <vt:lpstr>'Forma 23'!VAS022_F_AtsiskaitomujuApskaitosPrietaisuIsViso</vt:lpstr>
      <vt:lpstr>VAS022_F_AtsiskaitomujuApskaitosPrietaisuIsViso</vt:lpstr>
      <vt:lpstr>'Forma 23'!VAS022_F_AtsiskaitomujuApskaitosPrietaisuKitiPrietaisaiIrankiai</vt:lpstr>
      <vt:lpstr>VAS022_F_AtsiskaitomujuApskaitosPrietaisuKitiPrietaisaiIrankiai</vt:lpstr>
      <vt:lpstr>'Forma 23'!VAS022_F_AtsiskaitomujuApskaitosPrietaisuNematerialusTurtas</vt:lpstr>
      <vt:lpstr>VAS022_F_AtsiskaitomujuApskaitosPrietaisuNematerialusTurtas</vt:lpstr>
      <vt:lpstr>'Forma 23'!VAS022_F_AtsiskaitomujuApskaitosPrietaisuPastatai</vt:lpstr>
      <vt:lpstr>VAS022_F_AtsiskaitomujuApskaitosPrietaisuPastatai</vt:lpstr>
      <vt:lpstr>'Forma 23'!VAS022_F_AtsiskaitomujuApskaitosPrietaisuStatiniai</vt:lpstr>
      <vt:lpstr>VAS022_F_AtsiskaitomujuApskaitosPrietaisuStatiniai</vt:lpstr>
      <vt:lpstr>'Forma 23'!VAS022_F_AtsiskaitomujuApskaitosPrietaisuTransportoPriemones</vt:lpstr>
      <vt:lpstr>VAS022_F_AtsiskaitomujuApskaitosPrietaisuTransportoPriemones</vt:lpstr>
      <vt:lpstr>'Forma 23'!VAS022_F_AtsiskaitomujuApskaitosPrietaisuZeme</vt:lpstr>
      <vt:lpstr>VAS022_F_AtsiskaitomujuApskaitosPrietaisuZeme</vt:lpstr>
      <vt:lpstr>'Forma 23'!VAS022_F_FinansinioTurtoVerteDarboMasinos</vt:lpstr>
      <vt:lpstr>VAS022_F_FinansinioTurtoVerteDarboMasinos</vt:lpstr>
      <vt:lpstr>'Forma 23'!VAS022_F_FinansinioTurtoVerteIsViso</vt:lpstr>
      <vt:lpstr>VAS022_F_FinansinioTurtoVerteIsViso</vt:lpstr>
      <vt:lpstr>'Forma 23'!VAS022_F_FinansinioTurtoVerteKitiPrietaisaiIrankiai</vt:lpstr>
      <vt:lpstr>VAS022_F_FinansinioTurtoVerteKitiPrietaisaiIrankiai</vt:lpstr>
      <vt:lpstr>'Forma 23'!VAS022_F_FinansinioTurtoVerteNematerialusTurtas</vt:lpstr>
      <vt:lpstr>VAS022_F_FinansinioTurtoVerteNematerialusTurtas</vt:lpstr>
      <vt:lpstr>'Forma 23'!VAS022_F_FinansinioTurtoVertePastatai</vt:lpstr>
      <vt:lpstr>VAS022_F_FinansinioTurtoVertePastatai</vt:lpstr>
      <vt:lpstr>'Forma 23'!VAS022_F_FinansinioTurtoVerteStatiniai</vt:lpstr>
      <vt:lpstr>VAS022_F_FinansinioTurtoVerteStatiniai</vt:lpstr>
      <vt:lpstr>'Forma 23'!VAS022_F_FinansinioTurtoVerteTransportoPriemones</vt:lpstr>
      <vt:lpstr>VAS022_F_FinansinioTurtoVerteTransportoPriemones</vt:lpstr>
      <vt:lpstr>'Forma 23'!VAS022_F_FinansinioTurtoVerteVandentiekioIrNuoteku</vt:lpstr>
      <vt:lpstr>VAS022_F_FinansinioTurtoVerteVandentiekioIrNuoteku</vt:lpstr>
      <vt:lpstr>'Forma 23'!VAS022_F_FinansinioTurtoVerteZeme</vt:lpstr>
      <vt:lpstr>VAS022_F_FinansinioTurtoVerteZeme</vt:lpstr>
      <vt:lpstr>'Forma 23'!VAS022_F_GeriamojoVandensGavybaDarboMasinos</vt:lpstr>
      <vt:lpstr>VAS022_F_GeriamojoVandensGavybaDarboMasinos</vt:lpstr>
      <vt:lpstr>'Forma 23'!VAS022_F_GeriamojoVandensGavybaIsViso</vt:lpstr>
      <vt:lpstr>VAS022_F_GeriamojoVandensGavybaIsViso</vt:lpstr>
      <vt:lpstr>'Forma 23'!VAS022_F_GeriamojoVandensGavybaKitiPrietaisaiIrankiai</vt:lpstr>
      <vt:lpstr>VAS022_F_GeriamojoVandensGavybaKitiPrietaisaiIrankiai</vt:lpstr>
      <vt:lpstr>'Forma 23'!VAS022_F_GeriamojoVandensGavybaNematerialusTurtas</vt:lpstr>
      <vt:lpstr>VAS022_F_GeriamojoVandensGavybaNematerialusTurtas</vt:lpstr>
      <vt:lpstr>'Forma 23'!VAS022_F_GeriamojoVandensGavybaPastatai</vt:lpstr>
      <vt:lpstr>VAS022_F_GeriamojoVandensGavybaPastatai</vt:lpstr>
      <vt:lpstr>'Forma 23'!VAS022_F_GeriamojoVandensGavybaStatiniai</vt:lpstr>
      <vt:lpstr>VAS022_F_GeriamojoVandensGavybaStatiniai</vt:lpstr>
      <vt:lpstr>'Forma 23'!VAS022_F_GeriamojoVandensGavybaTransportoPriemones</vt:lpstr>
      <vt:lpstr>VAS022_F_GeriamojoVandensGavybaTransportoPriemones</vt:lpstr>
      <vt:lpstr>'Forma 23'!VAS022_F_GeriamojoVandensGavybaZeme</vt:lpstr>
      <vt:lpstr>VAS022_F_GeriamojoVandensGavybaZeme</vt:lpstr>
      <vt:lpstr>'Forma 23'!VAS022_F_GeriamojoVandensPristatymasDarboMasinos</vt:lpstr>
      <vt:lpstr>VAS022_F_GeriamojoVandensPristatymasDarboMasinos</vt:lpstr>
      <vt:lpstr>'Forma 23'!VAS022_F_GeriamojoVandensPristatymasIsViso</vt:lpstr>
      <vt:lpstr>VAS022_F_GeriamojoVandensPristatymasIsViso</vt:lpstr>
      <vt:lpstr>'Forma 23'!VAS022_F_GeriamojoVandensPristatymasKitiPrietaisaiIrankiai</vt:lpstr>
      <vt:lpstr>VAS022_F_GeriamojoVandensPristatymasKitiPrietaisaiIrankiai</vt:lpstr>
      <vt:lpstr>'Forma 23'!VAS022_F_GeriamojoVandensPristatymasNematerialusTurtas</vt:lpstr>
      <vt:lpstr>VAS022_F_GeriamojoVandensPristatymasNematerialusTurtas</vt:lpstr>
      <vt:lpstr>'Forma 23'!VAS022_F_GeriamojoVandensPristatymasPastatai</vt:lpstr>
      <vt:lpstr>VAS022_F_GeriamojoVandensPristatymasPastatai</vt:lpstr>
      <vt:lpstr>'Forma 23'!VAS022_F_GeriamojoVandensPristatymasStatiniai</vt:lpstr>
      <vt:lpstr>VAS022_F_GeriamojoVandensPristatymasStatiniai</vt:lpstr>
      <vt:lpstr>'Forma 23'!VAS022_F_GeriamojoVandensPristatymasTransportoPriemones</vt:lpstr>
      <vt:lpstr>VAS022_F_GeriamojoVandensPristatymasTransportoPriemones</vt:lpstr>
      <vt:lpstr>'Forma 23'!VAS022_F_GeriamojoVandensPristatymasVandentiekioIrNuoteku</vt:lpstr>
      <vt:lpstr>VAS022_F_GeriamojoVandensPristatymasVandentiekioIrNuoteku</vt:lpstr>
      <vt:lpstr>'Forma 23'!VAS022_F_GeriamojoVandensPristatymasZeme</vt:lpstr>
      <vt:lpstr>VAS022_F_GeriamojoVandensPristatymasZeme</vt:lpstr>
      <vt:lpstr>'Forma 23'!VAS022_F_GeriamojoVandensRuosimasDarboMasinos</vt:lpstr>
      <vt:lpstr>VAS022_F_GeriamojoVandensRuosimasDarboMasinos</vt:lpstr>
      <vt:lpstr>'Forma 23'!VAS022_F_GeriamojoVandensRuosimasIsViso</vt:lpstr>
      <vt:lpstr>VAS022_F_GeriamojoVandensRuosimasIsViso</vt:lpstr>
      <vt:lpstr>'Forma 23'!VAS022_F_GeriamojoVandensRuosimasKitiPrietaisaiIrankiai</vt:lpstr>
      <vt:lpstr>VAS022_F_GeriamojoVandensRuosimasKitiPrietaisaiIrankiai</vt:lpstr>
      <vt:lpstr>'Forma 23'!VAS022_F_GeriamojoVandensRuosimasNematerialusTurtas</vt:lpstr>
      <vt:lpstr>VAS022_F_GeriamojoVandensRuosimasNematerialusTurtas</vt:lpstr>
      <vt:lpstr>'Forma 23'!VAS022_F_GeriamojoVandensRuosimasPastatai</vt:lpstr>
      <vt:lpstr>VAS022_F_GeriamojoVandensRuosimasPastatai</vt:lpstr>
      <vt:lpstr>'Forma 23'!VAS022_F_GeriamojoVandensRuosimasStatiniai</vt:lpstr>
      <vt:lpstr>VAS022_F_GeriamojoVandensRuosimasStatiniai</vt:lpstr>
      <vt:lpstr>'Forma 23'!VAS022_F_GeriamojoVandensRuosimasTransportoPriemones</vt:lpstr>
      <vt:lpstr>VAS022_F_GeriamojoVandensRuosimasTransportoPriemones</vt:lpstr>
      <vt:lpstr>'Forma 23'!VAS022_F_GeriamojoVandensRuosimasZeme</vt:lpstr>
      <vt:lpstr>VAS022_F_GeriamojoVandensRuosimasZeme</vt:lpstr>
      <vt:lpstr>'Forma 23'!VAS022_F_IlgalaikioTurtoIsigijimoDarboMasinos</vt:lpstr>
      <vt:lpstr>VAS022_F_IlgalaikioTurtoIsigijimoDarboMasinos</vt:lpstr>
      <vt:lpstr>'Forma 23'!VAS022_F_IlgalaikioTurtoIsigijimoIsViso</vt:lpstr>
      <vt:lpstr>VAS022_F_IlgalaikioTurtoIsigijimoIsViso</vt:lpstr>
      <vt:lpstr>'Forma 23'!VAS022_F_IlgalaikioTurtoIsigijimoKitiPrietaisaiIrankiai</vt:lpstr>
      <vt:lpstr>VAS022_F_IlgalaikioTurtoIsigijimoKitiPrietaisaiIrankiai</vt:lpstr>
      <vt:lpstr>'Forma 23'!VAS022_F_IlgalaikioTurtoIsigijimoNematerialusTurtas</vt:lpstr>
      <vt:lpstr>VAS022_F_IlgalaikioTurtoIsigijimoNematerialusTurtas</vt:lpstr>
      <vt:lpstr>'Forma 23'!VAS022_F_IlgalaikioTurtoIsigijimoPastatai</vt:lpstr>
      <vt:lpstr>VAS022_F_IlgalaikioTurtoIsigijimoPastatai</vt:lpstr>
      <vt:lpstr>'Forma 23'!VAS022_F_IlgalaikioTurtoIsigijimoStatiniai</vt:lpstr>
      <vt:lpstr>VAS022_F_IlgalaikioTurtoIsigijimoStatiniai</vt:lpstr>
      <vt:lpstr>'Forma 23'!VAS022_F_IlgalaikioTurtoIsigijimoTransportoPriemones</vt:lpstr>
      <vt:lpstr>VAS022_F_IlgalaikioTurtoIsigijimoTransportoPriemones</vt:lpstr>
      <vt:lpstr>'Forma 23'!VAS022_F_IlgalaikioTurtoIsigijimoVandentiekioIrNuoteku</vt:lpstr>
      <vt:lpstr>VAS022_F_IlgalaikioTurtoIsigijimoVandentiekioIrNuoteku</vt:lpstr>
      <vt:lpstr>'Forma 23'!VAS022_F_IlgalaikioTurtoIsigijimoZeme</vt:lpstr>
      <vt:lpstr>VAS022_F_IlgalaikioTurtoIsigijimoZeme</vt:lpstr>
      <vt:lpstr>'Forma 23'!VAS022_F_IlgalaikioTurtoNusidevejimasDarboMasinos</vt:lpstr>
      <vt:lpstr>VAS022_F_IlgalaikioTurtoNusidevejimasDarboMasinos</vt:lpstr>
      <vt:lpstr>'Forma 23'!VAS022_F_IlgalaikioTurtoNusidevejimasIsViso</vt:lpstr>
      <vt:lpstr>VAS022_F_IlgalaikioTurtoNusidevejimasIsViso</vt:lpstr>
      <vt:lpstr>'Forma 23'!VAS022_F_IlgalaikioTurtoNusidevejimasKitiPrietaisaiIrankiai</vt:lpstr>
      <vt:lpstr>VAS022_F_IlgalaikioTurtoNusidevejimasKitiPrietaisaiIrankiai</vt:lpstr>
      <vt:lpstr>'Forma 23'!VAS022_F_IlgalaikioTurtoNusidevejimasNematerialusTurtas</vt:lpstr>
      <vt:lpstr>VAS022_F_IlgalaikioTurtoNusidevejimasNematerialusTurtas</vt:lpstr>
      <vt:lpstr>'Forma 23'!VAS022_F_IlgalaikioTurtoNusidevejimasPastatai</vt:lpstr>
      <vt:lpstr>VAS022_F_IlgalaikioTurtoNusidevejimasPastatai</vt:lpstr>
      <vt:lpstr>'Forma 23'!VAS022_F_IlgalaikioTurtoNusidevejimasStatiniai</vt:lpstr>
      <vt:lpstr>VAS022_F_IlgalaikioTurtoNusidevejimasStatiniai</vt:lpstr>
      <vt:lpstr>'Forma 23'!VAS022_F_IlgalaikioTurtoNusidevejimasTransportoPriemones</vt:lpstr>
      <vt:lpstr>VAS022_F_IlgalaikioTurtoNusidevejimasTransportoPriemones</vt:lpstr>
      <vt:lpstr>'Forma 23'!VAS022_F_IlgalaikioTurtoNusidevejimasVandentiekioIrNuoteku</vt:lpstr>
      <vt:lpstr>VAS022_F_IlgalaikioTurtoNusidevejimasVandentiekioIrNuoteku</vt:lpstr>
      <vt:lpstr>'Forma 23'!VAS022_F_IlgalaikioTurtoVertesDarboMasinos</vt:lpstr>
      <vt:lpstr>VAS022_F_IlgalaikioTurtoVertesDarboMasinos</vt:lpstr>
      <vt:lpstr>'Forma 23'!VAS022_F_IlgalaikioTurtoVertesIsViso</vt:lpstr>
      <vt:lpstr>VAS022_F_IlgalaikioTurtoVertesIsViso</vt:lpstr>
      <vt:lpstr>'Forma 23'!VAS022_F_IlgalaikioTurtoVertesKitiPrietaisaiIrankiai</vt:lpstr>
      <vt:lpstr>VAS022_F_IlgalaikioTurtoVertesKitiPrietaisaiIrankiai</vt:lpstr>
      <vt:lpstr>'Forma 23'!VAS022_F_IlgalaikioTurtoVertesNematerialusTurtas</vt:lpstr>
      <vt:lpstr>VAS022_F_IlgalaikioTurtoVertesNematerialusTurtas</vt:lpstr>
      <vt:lpstr>'Forma 23'!VAS022_F_IlgalaikioTurtoVertesPastatai</vt:lpstr>
      <vt:lpstr>VAS022_F_IlgalaikioTurtoVertesPastatai</vt:lpstr>
      <vt:lpstr>'Forma 23'!VAS022_F_IlgalaikioTurtoVertesStatiniai</vt:lpstr>
      <vt:lpstr>VAS022_F_IlgalaikioTurtoVertesStatiniai</vt:lpstr>
      <vt:lpstr>'Forma 23'!VAS022_F_IlgalaikioTurtoVertesTransportoPriemones</vt:lpstr>
      <vt:lpstr>VAS022_F_IlgalaikioTurtoVertesTransportoPriemones</vt:lpstr>
      <vt:lpstr>'Forma 23'!VAS022_F_IlgalaikioTurtoVertesVandentiekioIrNuoteku</vt:lpstr>
      <vt:lpstr>VAS022_F_IlgalaikioTurtoVertesVandentiekioIrNuoteku</vt:lpstr>
      <vt:lpstr>'Forma 23'!VAS022_F_IlgalaikioTurtoVertesZeme</vt:lpstr>
      <vt:lpstr>VAS022_F_IlgalaikioTurtoVertesZeme</vt:lpstr>
      <vt:lpstr>'Forma 23'!VAS022_F_InvesticinioTurtoVerteDarboMasinos</vt:lpstr>
      <vt:lpstr>VAS022_F_InvesticinioTurtoVerteDarboMasinos</vt:lpstr>
      <vt:lpstr>'Forma 23'!VAS022_F_InvesticinioTurtoVerteIsViso</vt:lpstr>
      <vt:lpstr>VAS022_F_InvesticinioTurtoVerteIsViso</vt:lpstr>
      <vt:lpstr>'Forma 23'!VAS022_F_InvesticinioTurtoVerteKitiPrietaisaiIrankiai</vt:lpstr>
      <vt:lpstr>VAS022_F_InvesticinioTurtoVerteKitiPrietaisaiIrankiai</vt:lpstr>
      <vt:lpstr>'Forma 23'!VAS022_F_InvesticinioTurtoVerteNematerialusTurtas</vt:lpstr>
      <vt:lpstr>VAS022_F_InvesticinioTurtoVerteNematerialusTurtas</vt:lpstr>
      <vt:lpstr>'Forma 23'!VAS022_F_InvesticinioTurtoVertePastatai</vt:lpstr>
      <vt:lpstr>VAS022_F_InvesticinioTurtoVertePastatai</vt:lpstr>
      <vt:lpstr>'Forma 23'!VAS022_F_InvesticinioTurtoVerteStatiniai</vt:lpstr>
      <vt:lpstr>VAS022_F_InvesticinioTurtoVerteStatiniai</vt:lpstr>
      <vt:lpstr>'Forma 23'!VAS022_F_InvesticinioTurtoVerteTransportoPriemones</vt:lpstr>
      <vt:lpstr>VAS022_F_InvesticinioTurtoVerteTransportoPriemones</vt:lpstr>
      <vt:lpstr>'Forma 23'!VAS022_F_InvesticinioTurtoVerteVandentiekioIrNuoteku</vt:lpstr>
      <vt:lpstr>VAS022_F_InvesticinioTurtoVerteVandentiekioIrNuoteku</vt:lpstr>
      <vt:lpstr>'Forma 23'!VAS022_F_InvesticinioTurtoVerteZeme</vt:lpstr>
      <vt:lpstr>VAS022_F_InvesticinioTurtoVerteZeme</vt:lpstr>
      <vt:lpstr>'Forma 23'!VAS022_F_IsSioSkaiciausDarboMasinos</vt:lpstr>
      <vt:lpstr>VAS022_F_IsSioSkaiciausDarboMasinos</vt:lpstr>
      <vt:lpstr>'Forma 23'!VAS022_F_IsSioSkaiciausIsViso</vt:lpstr>
      <vt:lpstr>VAS022_F_IsSioSkaiciausIsViso</vt:lpstr>
      <vt:lpstr>'Forma 23'!VAS022_F_IsSioSkaiciausKitiPrietaisaiIrankiai</vt:lpstr>
      <vt:lpstr>VAS022_F_IsSioSkaiciausKitiPrietaisaiIrankiai</vt:lpstr>
      <vt:lpstr>'Forma 23'!VAS022_F_IsSioSkaiciausNematerialusTurtas</vt:lpstr>
      <vt:lpstr>VAS022_F_IsSioSkaiciausNematerialusTurtas</vt:lpstr>
      <vt:lpstr>'Forma 23'!VAS022_F_IsSioSkaiciausPastatai</vt:lpstr>
      <vt:lpstr>VAS022_F_IsSioSkaiciausPastatai</vt:lpstr>
      <vt:lpstr>'Forma 23'!VAS022_F_IsSioSkaiciausStatiniai</vt:lpstr>
      <vt:lpstr>VAS022_F_IsSioSkaiciausStatiniai</vt:lpstr>
      <vt:lpstr>'Forma 23'!VAS022_F_IsSioSkaiciausTransportoPriemones</vt:lpstr>
      <vt:lpstr>VAS022_F_IsSioSkaiciausTransportoPriemones</vt:lpstr>
      <vt:lpstr>'Forma 23'!VAS022_F_IsSioSkaiciausVandentiekioIrNuoteku</vt:lpstr>
      <vt:lpstr>VAS022_F_IsSioSkaiciausVandentiekioIrNuoteku</vt:lpstr>
      <vt:lpstr>'Forma 23'!VAS022_F_IsSioSkaiciausZeme</vt:lpstr>
      <vt:lpstr>VAS022_F_IsSioSkaiciausZeme</vt:lpstr>
      <vt:lpstr>'Forma 23'!VAS022_F_KitosReguliuojamosIrDarboMasinos</vt:lpstr>
      <vt:lpstr>VAS022_F_KitosReguliuojamosIrDarboMasinos</vt:lpstr>
      <vt:lpstr>'Forma 23'!VAS022_F_KitosReguliuojamosIrIsViso</vt:lpstr>
      <vt:lpstr>VAS022_F_KitosReguliuojamosIrIsViso</vt:lpstr>
      <vt:lpstr>'Forma 23'!VAS022_F_KitosReguliuojamosIrKitiPrietaisaiIrankiai</vt:lpstr>
      <vt:lpstr>VAS022_F_KitosReguliuojamosIrKitiPrietaisaiIrankiai</vt:lpstr>
      <vt:lpstr>'Forma 23'!VAS022_F_KitosReguliuojamosIrNematerialusTurtas</vt:lpstr>
      <vt:lpstr>VAS022_F_KitosReguliuojamosIrNematerialusTurtas</vt:lpstr>
      <vt:lpstr>'Forma 23'!VAS022_F_KitosReguliuojamosIrPastatai</vt:lpstr>
      <vt:lpstr>VAS022_F_KitosReguliuojamosIrPastatai</vt:lpstr>
      <vt:lpstr>'Forma 23'!VAS022_F_KitosReguliuojamosIrStatiniai</vt:lpstr>
      <vt:lpstr>VAS022_F_KitosReguliuojamosIrStatiniai</vt:lpstr>
      <vt:lpstr>'Forma 23'!VAS022_F_KitosReguliuojamosIrTransportoPriemones</vt:lpstr>
      <vt:lpstr>VAS022_F_KitosReguliuojamosIrTransportoPriemones</vt:lpstr>
      <vt:lpstr>'Forma 23'!VAS022_F_KitosReguliuojamosIrVandentiekioIrNuoteku</vt:lpstr>
      <vt:lpstr>VAS022_F_KitosReguliuojamosIrVandentiekioIrNuoteku</vt:lpstr>
      <vt:lpstr>'Forma 23'!VAS022_F_KitosReguliuojamosIrZeme</vt:lpstr>
      <vt:lpstr>VAS022_F_KitosReguliuojamosIrZeme</vt:lpstr>
      <vt:lpstr>'Forma 23'!VAS022_F_LikutinebalansineIlgalaikioDarboMasinos</vt:lpstr>
      <vt:lpstr>VAS022_F_LikutinebalansineIlgalaikioDarboMasinos</vt:lpstr>
      <vt:lpstr>'Forma 23'!VAS022_F_LikutinebalansineIlgalaikioIsViso</vt:lpstr>
      <vt:lpstr>VAS022_F_LikutinebalansineIlgalaikioIsViso</vt:lpstr>
      <vt:lpstr>'Forma 23'!VAS022_F_LikutinebalansineIlgalaikioKitiPrietaisaiIrankiai</vt:lpstr>
      <vt:lpstr>VAS022_F_LikutinebalansineIlgalaikioKitiPrietaisaiIrankiai</vt:lpstr>
      <vt:lpstr>'Forma 23'!VAS022_F_LikutinebalansineIlgalaikioNematerialusTurtas</vt:lpstr>
      <vt:lpstr>VAS022_F_LikutinebalansineIlgalaikioNematerialusTurtas</vt:lpstr>
      <vt:lpstr>'Forma 23'!VAS022_F_LikutinebalansineIlgalaikioPastatai</vt:lpstr>
      <vt:lpstr>VAS022_F_LikutinebalansineIlgalaikioPastatai</vt:lpstr>
      <vt:lpstr>'Forma 23'!VAS022_F_LikutinebalansineIlgalaikioStatiniai</vt:lpstr>
      <vt:lpstr>VAS022_F_LikutinebalansineIlgalaikioStatiniai</vt:lpstr>
      <vt:lpstr>'Forma 23'!VAS022_F_LikutinebalansineIlgalaikioTransportoPriemones</vt:lpstr>
      <vt:lpstr>VAS022_F_LikutinebalansineIlgalaikioTransportoPriemones</vt:lpstr>
      <vt:lpstr>'Forma 23'!VAS022_F_LikutinebalansineIlgalaikioVandentiekioIrNuoteku</vt:lpstr>
      <vt:lpstr>VAS022_F_LikutinebalansineIlgalaikioVandentiekioIrNuoteku</vt:lpstr>
      <vt:lpstr>'Forma 23'!VAS022_F_LikutinebalansineIlgalaikioZeme</vt:lpstr>
      <vt:lpstr>VAS022_F_LikutinebalansineIlgalaikioZeme</vt:lpstr>
      <vt:lpstr>'Forma 23'!VAS022_F_NebaigtosStatybosNenaudojamoDarboMasinos</vt:lpstr>
      <vt:lpstr>VAS022_F_NebaigtosStatybosNenaudojamoDarboMasinos</vt:lpstr>
      <vt:lpstr>'Forma 23'!VAS022_F_NebaigtosStatybosNenaudojamoIsViso</vt:lpstr>
      <vt:lpstr>VAS022_F_NebaigtosStatybosNenaudojamoIsViso</vt:lpstr>
      <vt:lpstr>'Forma 23'!VAS022_F_NebaigtosStatybosNenaudojamoKitiPrietaisaiIrankiai</vt:lpstr>
      <vt:lpstr>VAS022_F_NebaigtosStatybosNenaudojamoKitiPrietaisaiIrankiai</vt:lpstr>
      <vt:lpstr>'Forma 23'!VAS022_F_NebaigtosStatybosNenaudojamoNematerialusTurtas</vt:lpstr>
      <vt:lpstr>VAS022_F_NebaigtosStatybosNenaudojamoNematerialusTurtas</vt:lpstr>
      <vt:lpstr>'Forma 23'!VAS022_F_NebaigtosStatybosNenaudojamoPastatai</vt:lpstr>
      <vt:lpstr>VAS022_F_NebaigtosStatybosNenaudojamoPastatai</vt:lpstr>
      <vt:lpstr>'Forma 23'!VAS022_F_NebaigtosStatybosNenaudojamoStatiniai</vt:lpstr>
      <vt:lpstr>VAS022_F_NebaigtosStatybosNenaudojamoStatiniai</vt:lpstr>
      <vt:lpstr>'Forma 23'!VAS022_F_NebaigtosStatybosNenaudojamoTransportoPriemones</vt:lpstr>
      <vt:lpstr>VAS022_F_NebaigtosStatybosNenaudojamoTransportoPriemones</vt:lpstr>
      <vt:lpstr>'Forma 23'!VAS022_F_NebaigtosStatybosNenaudojamoVandentiekioIrNuoteku</vt:lpstr>
      <vt:lpstr>VAS022_F_NebaigtosStatybosNenaudojamoVandentiekioIrNuoteku</vt:lpstr>
      <vt:lpstr>'Forma 23'!VAS022_F_NebaigtosStatybosNenaudojamoZeme</vt:lpstr>
      <vt:lpstr>VAS022_F_NebaigtosStatybosNenaudojamoZeme</vt:lpstr>
      <vt:lpstr>'Forma 23'!VAS022_F_NereguliuojamoIlgalaikioTurto2DarboMasinos</vt:lpstr>
      <vt:lpstr>VAS022_F_NereguliuojamoIlgalaikioTurto2DarboMasinos</vt:lpstr>
      <vt:lpstr>'Forma 23'!VAS022_F_NereguliuojamoIlgalaikioTurto2IsViso</vt:lpstr>
      <vt:lpstr>VAS022_F_NereguliuojamoIlgalaikioTurto2IsViso</vt:lpstr>
      <vt:lpstr>'Forma 23'!VAS022_F_NereguliuojamoIlgalaikioTurto2KitiPrietaisaiIrankiai</vt:lpstr>
      <vt:lpstr>VAS022_F_NereguliuojamoIlgalaikioTurto2KitiPrietaisaiIrankiai</vt:lpstr>
      <vt:lpstr>'Forma 23'!VAS022_F_NereguliuojamoIlgalaikioTurto2NematerialusTurtas</vt:lpstr>
      <vt:lpstr>VAS022_F_NereguliuojamoIlgalaikioTurto2NematerialusTurtas</vt:lpstr>
      <vt:lpstr>'Forma 23'!VAS022_F_NereguliuojamoIlgalaikioTurto2Pastatai</vt:lpstr>
      <vt:lpstr>VAS022_F_NereguliuojamoIlgalaikioTurto2Pastatai</vt:lpstr>
      <vt:lpstr>'Forma 23'!VAS022_F_NereguliuojamoIlgalaikioTurto2Statiniai</vt:lpstr>
      <vt:lpstr>VAS022_F_NereguliuojamoIlgalaikioTurto2Statiniai</vt:lpstr>
      <vt:lpstr>'Forma 23'!VAS022_F_NereguliuojamoIlgalaikioTurto2TransportoPriemones</vt:lpstr>
      <vt:lpstr>VAS022_F_NereguliuojamoIlgalaikioTurto2TransportoPriemones</vt:lpstr>
      <vt:lpstr>'Forma 23'!VAS022_F_NereguliuojamoIlgalaikioTurto2VandentiekioIrNuoteku</vt:lpstr>
      <vt:lpstr>VAS022_F_NereguliuojamoIlgalaikioTurto2VandentiekioIrNuoteku</vt:lpstr>
      <vt:lpstr>'Forma 23'!VAS022_F_NereguliuojamoIlgalaikioTurto2Zeme</vt:lpstr>
      <vt:lpstr>VAS022_F_NereguliuojamoIlgalaikioTurto2Zeme</vt:lpstr>
      <vt:lpstr>'Forma 23'!VAS022_F_NereguliuojamoIlgalaikioTurtoDarboMasinos</vt:lpstr>
      <vt:lpstr>VAS022_F_NereguliuojamoIlgalaikioTurtoDarboMasinos</vt:lpstr>
      <vt:lpstr>'Forma 23'!VAS022_F_NereguliuojamoIlgalaikioTurtoIsViso</vt:lpstr>
      <vt:lpstr>VAS022_F_NereguliuojamoIlgalaikioTurtoIsViso</vt:lpstr>
      <vt:lpstr>'Forma 23'!VAS022_F_NereguliuojamoIlgalaikioTurtoKitiPrietaisaiIrankiai</vt:lpstr>
      <vt:lpstr>VAS022_F_NereguliuojamoIlgalaikioTurtoKitiPrietaisaiIrankiai</vt:lpstr>
      <vt:lpstr>'Forma 23'!VAS022_F_NereguliuojamoIlgalaikioTurtoNematerialusTurtas</vt:lpstr>
      <vt:lpstr>VAS022_F_NereguliuojamoIlgalaikioTurtoNematerialusTurtas</vt:lpstr>
      <vt:lpstr>'Forma 23'!VAS022_F_NereguliuojamoIlgalaikioTurtoPastatai</vt:lpstr>
      <vt:lpstr>VAS022_F_NereguliuojamoIlgalaikioTurtoPastatai</vt:lpstr>
      <vt:lpstr>'Forma 23'!VAS022_F_NereguliuojamoIlgalaikioTurtoStatiniai</vt:lpstr>
      <vt:lpstr>VAS022_F_NereguliuojamoIlgalaikioTurtoStatiniai</vt:lpstr>
      <vt:lpstr>'Forma 23'!VAS022_F_NereguliuojamoIlgalaikioTurtoTransportoPriemones</vt:lpstr>
      <vt:lpstr>VAS022_F_NereguliuojamoIlgalaikioTurtoTransportoPriemones</vt:lpstr>
      <vt:lpstr>'Forma 23'!VAS022_F_NereguliuojamoIlgalaikioTurtoVandentiekioIrNuoteku</vt:lpstr>
      <vt:lpstr>VAS022_F_NereguliuojamoIlgalaikioTurtoVandentiekioIrNuoteku</vt:lpstr>
      <vt:lpstr>'Forma 23'!VAS022_F_NereguliuojamoIlgalaikioTurtoZeme</vt:lpstr>
      <vt:lpstr>VAS022_F_NereguliuojamoIlgalaikioTurtoZeme</vt:lpstr>
      <vt:lpstr>'Forma 23'!VAS022_F_NuotekuDumbloTvarkymasDarboMasinos</vt:lpstr>
      <vt:lpstr>VAS022_F_NuotekuDumbloTvarkymasDarboMasinos</vt:lpstr>
      <vt:lpstr>'Forma 23'!VAS022_F_NuotekuDumbloTvarkymasIsViso</vt:lpstr>
      <vt:lpstr>VAS022_F_NuotekuDumbloTvarkymasIsViso</vt:lpstr>
      <vt:lpstr>'Forma 23'!VAS022_F_NuotekuDumbloTvarkymasKitiPrietaisaiIrankiai</vt:lpstr>
      <vt:lpstr>VAS022_F_NuotekuDumbloTvarkymasKitiPrietaisaiIrankiai</vt:lpstr>
      <vt:lpstr>'Forma 23'!VAS022_F_NuotekuDumbloTvarkymasNematerialusTurtas</vt:lpstr>
      <vt:lpstr>VAS022_F_NuotekuDumbloTvarkymasNematerialusTurtas</vt:lpstr>
      <vt:lpstr>'Forma 23'!VAS022_F_NuotekuDumbloTvarkymasPastatai</vt:lpstr>
      <vt:lpstr>VAS022_F_NuotekuDumbloTvarkymasPastatai</vt:lpstr>
      <vt:lpstr>'Forma 23'!VAS022_F_NuotekuDumbloTvarkymasStatiniai</vt:lpstr>
      <vt:lpstr>VAS022_F_NuotekuDumbloTvarkymasStatiniai</vt:lpstr>
      <vt:lpstr>'Forma 23'!VAS022_F_NuotekuDumbloTvarkymasTransportoPriemones</vt:lpstr>
      <vt:lpstr>VAS022_F_NuotekuDumbloTvarkymasTransportoPriemones</vt:lpstr>
      <vt:lpstr>'Forma 23'!VAS022_F_NuotekuDumbloTvarkymasZeme</vt:lpstr>
      <vt:lpstr>VAS022_F_NuotekuDumbloTvarkymasZeme</vt:lpstr>
      <vt:lpstr>'Forma 23'!VAS022_F_NuotekuSurinkimasDarboMasinos</vt:lpstr>
      <vt:lpstr>VAS022_F_NuotekuSurinkimasDarboMasinos</vt:lpstr>
      <vt:lpstr>'Forma 23'!VAS022_F_NuotekuSurinkimasIsViso</vt:lpstr>
      <vt:lpstr>VAS022_F_NuotekuSurinkimasIsViso</vt:lpstr>
      <vt:lpstr>'Forma 23'!VAS022_F_NuotekuSurinkimasKitiPrietaisaiIrankiai</vt:lpstr>
      <vt:lpstr>VAS022_F_NuotekuSurinkimasKitiPrietaisaiIrankiai</vt:lpstr>
      <vt:lpstr>'Forma 23'!VAS022_F_NuotekuSurinkimasNematerialusTurtas</vt:lpstr>
      <vt:lpstr>VAS022_F_NuotekuSurinkimasNematerialusTurtas</vt:lpstr>
      <vt:lpstr>'Forma 23'!VAS022_F_NuotekuSurinkimasPastatai</vt:lpstr>
      <vt:lpstr>VAS022_F_NuotekuSurinkimasPastatai</vt:lpstr>
      <vt:lpstr>'Forma 23'!VAS022_F_NuotekuSurinkimasStatiniai</vt:lpstr>
      <vt:lpstr>VAS022_F_NuotekuSurinkimasStatiniai</vt:lpstr>
      <vt:lpstr>'Forma 23'!VAS022_F_NuotekuSurinkimasTransportoPriemones</vt:lpstr>
      <vt:lpstr>VAS022_F_NuotekuSurinkimasTransportoPriemones</vt:lpstr>
      <vt:lpstr>'Forma 23'!VAS022_F_NuotekuSurinkimasVandentiekioIrNuoteku</vt:lpstr>
      <vt:lpstr>VAS022_F_NuotekuSurinkimasVandentiekioIrNuoteku</vt:lpstr>
      <vt:lpstr>'Forma 23'!VAS022_F_NuotekuSurinkimasZeme</vt:lpstr>
      <vt:lpstr>VAS022_F_NuotekuSurinkimasZeme</vt:lpstr>
      <vt:lpstr>'Forma 23'!VAS022_F_NuotekuTransportavimasAsenizacijosDarboMasinos</vt:lpstr>
      <vt:lpstr>VAS022_F_NuotekuTransportavimasAsenizacijosDarboMasinos</vt:lpstr>
      <vt:lpstr>'Forma 23'!VAS022_F_NuotekuTransportavimasAsenizacijosIsViso</vt:lpstr>
      <vt:lpstr>VAS022_F_NuotekuTransportavimasAsenizacijosIsViso</vt:lpstr>
      <vt:lpstr>'Forma 23'!VAS022_F_NuotekuTransportavimasAsenizacijosKitiPrietaisaiIrankiai</vt:lpstr>
      <vt:lpstr>VAS022_F_NuotekuTransportavimasAsenizacijosKitiPrietaisaiIrankiai</vt:lpstr>
      <vt:lpstr>'Forma 23'!VAS022_F_NuotekuTransportavimasAsenizacijosNematerialusTurtas</vt:lpstr>
      <vt:lpstr>VAS022_F_NuotekuTransportavimasAsenizacijosNematerialusTurtas</vt:lpstr>
      <vt:lpstr>'Forma 23'!VAS022_F_NuotekuTransportavimasAsenizacijosPastatai</vt:lpstr>
      <vt:lpstr>VAS022_F_NuotekuTransportavimasAsenizacijosPastatai</vt:lpstr>
      <vt:lpstr>'Forma 23'!VAS022_F_NuotekuTransportavimasAsenizacijosStatiniai</vt:lpstr>
      <vt:lpstr>VAS022_F_NuotekuTransportavimasAsenizacijosStatiniai</vt:lpstr>
      <vt:lpstr>'Forma 23'!VAS022_F_NuotekuTransportavimasAsenizacijosTransportoPriemones</vt:lpstr>
      <vt:lpstr>VAS022_F_NuotekuTransportavimasAsenizacijosTransportoPriemones</vt:lpstr>
      <vt:lpstr>'Forma 23'!VAS022_F_NuotekuTransportavimasAsenizacijosZeme</vt:lpstr>
      <vt:lpstr>VAS022_F_NuotekuTransportavimasAsenizacijosZeme</vt:lpstr>
      <vt:lpstr>'Forma 23'!VAS022_F_NuotekuValymasDarboMasinos</vt:lpstr>
      <vt:lpstr>VAS022_F_NuotekuValymasDarboMasinos</vt:lpstr>
      <vt:lpstr>'Forma 23'!VAS022_F_NuotekuValymasIsViso</vt:lpstr>
      <vt:lpstr>VAS022_F_NuotekuValymasIsViso</vt:lpstr>
      <vt:lpstr>'Forma 23'!VAS022_F_NuotekuValymasKitiPrietaisaiIrankiai</vt:lpstr>
      <vt:lpstr>VAS022_F_NuotekuValymasKitiPrietaisaiIrankiai</vt:lpstr>
      <vt:lpstr>'Forma 23'!VAS022_F_NuotekuValymasNematerialusTurtas</vt:lpstr>
      <vt:lpstr>VAS022_F_NuotekuValymasNematerialusTurtas</vt:lpstr>
      <vt:lpstr>'Forma 23'!VAS022_F_NuotekuValymasPastatai</vt:lpstr>
      <vt:lpstr>VAS022_F_NuotekuValymasPastatai</vt:lpstr>
      <vt:lpstr>'Forma 23'!VAS022_F_NuotekuValymasStatiniai</vt:lpstr>
      <vt:lpstr>VAS022_F_NuotekuValymasStatiniai</vt:lpstr>
      <vt:lpstr>'Forma 23'!VAS022_F_NuotekuValymasTransportoPriemones</vt:lpstr>
      <vt:lpstr>VAS022_F_NuotekuValymasTransportoPriemones</vt:lpstr>
      <vt:lpstr>'Forma 23'!VAS022_F_NuotekuValymasZeme</vt:lpstr>
      <vt:lpstr>VAS022_F_NuotekuValymasZeme</vt:lpstr>
      <vt:lpstr>'Forma 23'!VAS022_F_PagalPanaudosSutartisDarboMasinos</vt:lpstr>
      <vt:lpstr>VAS022_F_PagalPanaudosSutartisDarboMasinos</vt:lpstr>
      <vt:lpstr>'Forma 23'!VAS022_F_PagalPanaudosSutartisIsViso</vt:lpstr>
      <vt:lpstr>VAS022_F_PagalPanaudosSutartisIsViso</vt:lpstr>
      <vt:lpstr>'Forma 23'!VAS022_F_PagalPanaudosSutartisKitiPrietaisaiIrankiai</vt:lpstr>
      <vt:lpstr>VAS022_F_PagalPanaudosSutartisKitiPrietaisaiIrankiai</vt:lpstr>
      <vt:lpstr>'Forma 23'!VAS022_F_PagalPanaudosSutartisNematerialusTurtas</vt:lpstr>
      <vt:lpstr>VAS022_F_PagalPanaudosSutartisNematerialusTurtas</vt:lpstr>
      <vt:lpstr>'Forma 23'!VAS022_F_PagalPanaudosSutartisPastatai</vt:lpstr>
      <vt:lpstr>VAS022_F_PagalPanaudosSutartisPastatai</vt:lpstr>
      <vt:lpstr>'Forma 23'!VAS022_F_PagalPanaudosSutartisStatiniai</vt:lpstr>
      <vt:lpstr>VAS022_F_PagalPanaudosSutartisStatiniai</vt:lpstr>
      <vt:lpstr>'Forma 23'!VAS022_F_PagalPanaudosSutartisTransportoPriemones</vt:lpstr>
      <vt:lpstr>VAS022_F_PagalPanaudosSutartisTransportoPriemones</vt:lpstr>
      <vt:lpstr>'Forma 23'!VAS022_F_PagalPanaudosSutartisVandentiekioIrNuoteku</vt:lpstr>
      <vt:lpstr>VAS022_F_PagalPanaudosSutartisVandentiekioIrNuoteku</vt:lpstr>
      <vt:lpstr>'Forma 23'!VAS022_F_PagalPanaudosSutartisZeme</vt:lpstr>
      <vt:lpstr>VAS022_F_PagalPanaudosSutartisZeme</vt:lpstr>
      <vt:lpstr>'Forma 23'!VAS022_F_PavirsiniuNuotekuTvarkymasDarboMasinos</vt:lpstr>
      <vt:lpstr>VAS022_F_PavirsiniuNuotekuTvarkymasDarboMasinos</vt:lpstr>
      <vt:lpstr>'Forma 23'!VAS022_F_PavirsiniuNuotekuTvarkymasIsViso</vt:lpstr>
      <vt:lpstr>VAS022_F_PavirsiniuNuotekuTvarkymasIsViso</vt:lpstr>
      <vt:lpstr>'Forma 23'!VAS022_F_PavirsiniuNuotekuTvarkymasKitiPrietaisaiIrankiai</vt:lpstr>
      <vt:lpstr>VAS022_F_PavirsiniuNuotekuTvarkymasKitiPrietaisaiIrankiai</vt:lpstr>
      <vt:lpstr>'Forma 23'!VAS022_F_PavirsiniuNuotekuTvarkymasNematerialusTurtas</vt:lpstr>
      <vt:lpstr>VAS022_F_PavirsiniuNuotekuTvarkymasNematerialusTurtas</vt:lpstr>
      <vt:lpstr>'Forma 23'!VAS022_F_PavirsiniuNuotekuTvarkymasPastatai</vt:lpstr>
      <vt:lpstr>VAS022_F_PavirsiniuNuotekuTvarkymasPastatai</vt:lpstr>
      <vt:lpstr>'Forma 23'!VAS022_F_PavirsiniuNuotekuTvarkymasStatiniai</vt:lpstr>
      <vt:lpstr>VAS022_F_PavirsiniuNuotekuTvarkymasStatiniai</vt:lpstr>
      <vt:lpstr>'Forma 23'!VAS022_F_PavirsiniuNuotekuTvarkymasTransportoPriemones</vt:lpstr>
      <vt:lpstr>VAS022_F_PavirsiniuNuotekuTvarkymasTransportoPriemones</vt:lpstr>
      <vt:lpstr>'Forma 23'!VAS022_F_PavirsiniuNuotekuTvarkymasVandentiekioIrNuoteku</vt:lpstr>
      <vt:lpstr>VAS022_F_PavirsiniuNuotekuTvarkymasVandentiekioIrNuoteku</vt:lpstr>
      <vt:lpstr>'Forma 23'!VAS022_F_PavirsiniuNuotekuTvarkymasZeme</vt:lpstr>
      <vt:lpstr>VAS022_F_PavirsiniuNuotekuTvarkymasZeme</vt:lpstr>
      <vt:lpstr>'Forma 23'!VAS022_F_PletrosDarbuVerteDarboMasinos</vt:lpstr>
      <vt:lpstr>VAS022_F_PletrosDarbuVerteDarboMasinos</vt:lpstr>
      <vt:lpstr>'Forma 23'!VAS022_F_PletrosDarbuVerteIsViso</vt:lpstr>
      <vt:lpstr>VAS022_F_PletrosDarbuVerteIsViso</vt:lpstr>
      <vt:lpstr>'Forma 23'!VAS022_F_PletrosDarbuVerteKitiPrietaisaiIrankiai</vt:lpstr>
      <vt:lpstr>VAS022_F_PletrosDarbuVerteKitiPrietaisaiIrankiai</vt:lpstr>
      <vt:lpstr>'Forma 23'!VAS022_F_PletrosDarbuVerteNematerialusTurtas</vt:lpstr>
      <vt:lpstr>VAS022_F_PletrosDarbuVerteNematerialusTurtas</vt:lpstr>
      <vt:lpstr>'Forma 23'!VAS022_F_PletrosDarbuVertePastatai</vt:lpstr>
      <vt:lpstr>VAS022_F_PletrosDarbuVertePastatai</vt:lpstr>
      <vt:lpstr>'Forma 23'!VAS022_F_PletrosDarbuVerteStatiniai</vt:lpstr>
      <vt:lpstr>VAS022_F_PletrosDarbuVerteStatiniai</vt:lpstr>
      <vt:lpstr>'Forma 23'!VAS022_F_PletrosDarbuVerteTransportoPriemones</vt:lpstr>
      <vt:lpstr>VAS022_F_PletrosDarbuVerteTransportoPriemones</vt:lpstr>
      <vt:lpstr>'Forma 23'!VAS022_F_PletrosDarbuVerteVandentiekioIrNuoteku</vt:lpstr>
      <vt:lpstr>VAS022_F_PletrosDarbuVerteVandentiekioIrNuoteku</vt:lpstr>
      <vt:lpstr>'Forma 23'!VAS022_F_PletrosDarbuVerteZeme</vt:lpstr>
      <vt:lpstr>VAS022_F_PletrosDarbuVerteZeme</vt:lpstr>
      <vt:lpstr>'Forma 23'!VAS022_F_PrestizoVerteDarboMasinos</vt:lpstr>
      <vt:lpstr>VAS022_F_PrestizoVerteDarboMasinos</vt:lpstr>
      <vt:lpstr>'Forma 23'!VAS022_F_PrestizoVerteIsViso</vt:lpstr>
      <vt:lpstr>VAS022_F_PrestizoVerteIsViso</vt:lpstr>
      <vt:lpstr>'Forma 23'!VAS022_F_PrestizoVerteKitiPrietaisaiIrankiai</vt:lpstr>
      <vt:lpstr>VAS022_F_PrestizoVerteKitiPrietaisaiIrankiai</vt:lpstr>
      <vt:lpstr>'Forma 23'!VAS022_F_PrestizoVerteNematerialusTurtas</vt:lpstr>
      <vt:lpstr>VAS022_F_PrestizoVerteNematerialusTurtas</vt:lpstr>
      <vt:lpstr>'Forma 23'!VAS022_F_PrestizoVertePastatai</vt:lpstr>
      <vt:lpstr>VAS022_F_PrestizoVertePastatai</vt:lpstr>
      <vt:lpstr>'Forma 23'!VAS022_F_PrestizoVerteStatiniai</vt:lpstr>
      <vt:lpstr>VAS022_F_PrestizoVerteStatiniai</vt:lpstr>
      <vt:lpstr>'Forma 23'!VAS022_F_PrestizoVerteTransportoPriemones</vt:lpstr>
      <vt:lpstr>VAS022_F_PrestizoVerteTransportoPriemones</vt:lpstr>
      <vt:lpstr>'Forma 23'!VAS022_F_PrestizoVerteVandentiekioIrNuoteku</vt:lpstr>
      <vt:lpstr>VAS022_F_PrestizoVerteVandentiekioIrNuoteku</vt:lpstr>
      <vt:lpstr>'Forma 23'!VAS022_F_PrestizoVerteZeme</vt:lpstr>
      <vt:lpstr>VAS022_F_PrestizoVerteZeme</vt:lpstr>
      <vt:lpstr>'Forma 23'!VAS022_F_ReguliuojamoIlgalaikioTurtoDarboMasinos</vt:lpstr>
      <vt:lpstr>VAS022_F_ReguliuojamoIlgalaikioTurtoDarboMasinos</vt:lpstr>
      <vt:lpstr>'Forma 23'!VAS022_F_ReguliuojamoIlgalaikioTurtoIsViso</vt:lpstr>
      <vt:lpstr>VAS022_F_ReguliuojamoIlgalaikioTurtoIsViso</vt:lpstr>
      <vt:lpstr>'Forma 23'!VAS022_F_ReguliuojamoIlgalaikioTurtoKitiPrietaisaiIrankiai</vt:lpstr>
      <vt:lpstr>VAS022_F_ReguliuojamoIlgalaikioTurtoKitiPrietaisaiIrankiai</vt:lpstr>
      <vt:lpstr>'Forma 23'!VAS022_F_ReguliuojamoIlgalaikioTurtoNematerialusTurtas</vt:lpstr>
      <vt:lpstr>VAS022_F_ReguliuojamoIlgalaikioTurtoNematerialusTurtas</vt:lpstr>
      <vt:lpstr>'Forma 23'!VAS022_F_ReguliuojamoIlgalaikioTurtoPastatai</vt:lpstr>
      <vt:lpstr>VAS022_F_ReguliuojamoIlgalaikioTurtoPastatai</vt:lpstr>
      <vt:lpstr>'Forma 23'!VAS022_F_ReguliuojamoIlgalaikioTurtoStatiniai</vt:lpstr>
      <vt:lpstr>VAS022_F_ReguliuojamoIlgalaikioTurtoStatiniai</vt:lpstr>
      <vt:lpstr>'Forma 23'!VAS022_F_ReguliuojamoIlgalaikioTurtoTransportoPriemones</vt:lpstr>
      <vt:lpstr>VAS022_F_ReguliuojamoIlgalaikioTurtoTransportoPriemones</vt:lpstr>
      <vt:lpstr>'Forma 23'!VAS022_F_ReguliuojamoIlgalaikioTurtoVandentiekioIrNuoteku</vt:lpstr>
      <vt:lpstr>VAS022_F_ReguliuojamoIlgalaikioTurtoVandentiekioIrNuoteku</vt:lpstr>
      <vt:lpstr>'Forma 23'!VAS022_F_ReguliuojamoIlgalaikioTurtoZeme</vt:lpstr>
      <vt:lpstr>VAS022_F_ReguliuojamoIlgalaikioTurtoZeme</vt:lpstr>
      <vt:lpstr>'Forma 50'!VAS046_D_AbonentuApskaitosPrietaisu</vt:lpstr>
      <vt:lpstr>VAS046_D_AbonentuApskaitosPrietaisu</vt:lpstr>
      <vt:lpstr>'Forma 50'!VAS046_D_ApskaitosPrietaisuSkaicius</vt:lpstr>
      <vt:lpstr>VAS046_D_ApskaitosPrietaisuSkaicius</vt:lpstr>
      <vt:lpstr>'Forma 50'!VAS046_D_ButuSkaiciusDaugiabuciuose</vt:lpstr>
      <vt:lpstr>VAS046_D_ButuSkaiciusDaugiabuciuose</vt:lpstr>
      <vt:lpstr>'Forma 50'!VAS046_D_GautosIsAbonentu</vt:lpstr>
      <vt:lpstr>VAS046_D_GautosIsAbonentu</vt:lpstr>
      <vt:lpstr>'Forma 50'!VAS046_D_GautosIsVartotoju</vt:lpstr>
      <vt:lpstr>VAS046_D_GautosIsVartotoju</vt:lpstr>
      <vt:lpstr>'Forma 50'!VAS046_D_GeriamojoVandensTiekimas</vt:lpstr>
      <vt:lpstr>VAS046_D_GeriamojoVandensTiekimas</vt:lpstr>
      <vt:lpstr>'Forma 50'!VAS046_D_GyvenantiemsIndividualiuoseNamuose</vt:lpstr>
      <vt:lpstr>VAS046_D_GyvenantiemsIndividualiuoseNamuose</vt:lpstr>
      <vt:lpstr>'Forma 50'!VAS046_D_IndividualiuoseGyvenamuosiuoseNamuose</vt:lpstr>
      <vt:lpstr>VAS046_D_IndividualiuoseGyvenamuosiuoseNamuose</vt:lpstr>
      <vt:lpstr>'Forma 50'!VAS046_D_IsgautoParuostoPristatyto</vt:lpstr>
      <vt:lpstr>VAS046_D_IsgautoParuostoPristatyto</vt:lpstr>
      <vt:lpstr>'Forma 50'!VAS046_D_IsJu</vt:lpstr>
      <vt:lpstr>VAS046_D_IsJu</vt:lpstr>
      <vt:lpstr>'Forma 50'!VAS046_D_IsJuDaugiabuciuose</vt:lpstr>
      <vt:lpstr>VAS046_D_IsJuDaugiabuciuose</vt:lpstr>
      <vt:lpstr>'Forma 50'!VAS046_D_IsJuGyvenantiems</vt:lpstr>
      <vt:lpstr>VAS046_D_IsJuGyvenantiems</vt:lpstr>
      <vt:lpstr>'Forma 50'!VAS046_D_IsJuIvadiniu</vt:lpstr>
      <vt:lpstr>VAS046_D_IsJuIvadiniu</vt:lpstr>
      <vt:lpstr>'Forma 50'!VAS046_D_IsSioSkaiciaus</vt:lpstr>
      <vt:lpstr>VAS046_D_IsSioSkaiciaus</vt:lpstr>
      <vt:lpstr>'Forma 50'!VAS046_D_NuotekuDumbloTvarkymas</vt:lpstr>
      <vt:lpstr>VAS046_D_NuotekuDumbloTvarkymas</vt:lpstr>
      <vt:lpstr>'Forma 50'!VAS046_D_NuotekuTransportavimasAsenizacijos</vt:lpstr>
      <vt:lpstr>VAS046_D_NuotekuTransportavimasAsenizacijos</vt:lpstr>
      <vt:lpstr>'Forma 50'!VAS046_D_NuotekuTvarkymas</vt:lpstr>
      <vt:lpstr>VAS046_D_NuotekuTvarkymas</vt:lpstr>
      <vt:lpstr>'Forma 50'!VAS046_D_PajamosIsAtsiskaitomuju</vt:lpstr>
      <vt:lpstr>VAS046_D_PajamosIsAtsiskaitomuju</vt:lpstr>
      <vt:lpstr>'Forma 50'!VAS046_D_PardavimaitukstM3</vt:lpstr>
      <vt:lpstr>VAS046_D_PardavimaitukstM3</vt:lpstr>
      <vt:lpstr>'Forma 50'!VAS046_D_PardavimuPajamos</vt:lpstr>
      <vt:lpstr>VAS046_D_PardavimuPajamos</vt:lpstr>
      <vt:lpstr>'Forma 50'!VAS046_D_ParduotaAbonentamstukst</vt:lpstr>
      <vt:lpstr>VAS046_D_ParduotaAbonentamstukst</vt:lpstr>
      <vt:lpstr>'Forma 50'!VAS046_D_ParduotaVartotojams</vt:lpstr>
      <vt:lpstr>VAS046_D_ParduotaVartotojams</vt:lpstr>
      <vt:lpstr>'Forma 50'!VAS046_D_PaslauguKainuPerskaiciavimo</vt:lpstr>
      <vt:lpstr>VAS046_D_PaslauguKainuPerskaiciavimo</vt:lpstr>
      <vt:lpstr>'Forma 50'!VAS046_D_PavirsiniuNuotekuTvarkymas</vt:lpstr>
      <vt:lpstr>VAS046_D_PavirsiniuNuotekuTvarkymas</vt:lpstr>
      <vt:lpstr>'Forma 50'!VAS046_D_Pristatymas</vt:lpstr>
      <vt:lpstr>VAS046_D_Pristatymas</vt:lpstr>
      <vt:lpstr>'Forma 50'!VAS046_D_Ruosimas</vt:lpstr>
      <vt:lpstr>VAS046_D_Ruosimas</vt:lpstr>
      <vt:lpstr>'Forma 50'!VAS046_D_SezoninesImones</vt:lpstr>
      <vt:lpstr>VAS046_D_SezoninesImones</vt:lpstr>
      <vt:lpstr>'Forma 50'!VAS046_D_Surinkimas</vt:lpstr>
      <vt:lpstr>VAS046_D_Surinkimas</vt:lpstr>
      <vt:lpstr>'Forma 50'!VAS046_D_UzNuotekuDumblo</vt:lpstr>
      <vt:lpstr>VAS046_D_UzNuotekuDumblo</vt:lpstr>
      <vt:lpstr>'Forma 50'!VAS046_D_Valymas</vt:lpstr>
      <vt:lpstr>VAS046_D_Valymas</vt:lpstr>
      <vt:lpstr>'Forma 50'!VAS046_D_VandensGavyba</vt:lpstr>
      <vt:lpstr>VAS046_D_VandensGavyba</vt:lpstr>
      <vt:lpstr>'Forma 50'!VAS046_F_AbonentuApskaitosPrietaisuPristatymas</vt:lpstr>
      <vt:lpstr>VAS046_F_AbonentuApskaitosPrietaisuPristatymas</vt:lpstr>
      <vt:lpstr>'Forma 50'!VAS046_F_AbonentuApskaitosPrietaisuSurinkimas</vt:lpstr>
      <vt:lpstr>VAS046_F_AbonentuApskaitosPrietaisuSurinkimas</vt:lpstr>
      <vt:lpstr>'Forma 50'!VAS046_F_ApskaitosPrietaisuSkaiciusSurinkimas</vt:lpstr>
      <vt:lpstr>VAS046_F_ApskaitosPrietaisuSkaiciusSurinkimas</vt:lpstr>
      <vt:lpstr>'Forma 50'!VAS046_F_ButuSkaiciusDaugiabuciuosePristatymas</vt:lpstr>
      <vt:lpstr>VAS046_F_ButuSkaiciusDaugiabuciuosePristatymas</vt:lpstr>
      <vt:lpstr>'Forma 50'!VAS046_F_GautosIsAbonentuNuotekuDumbloTvarkymas</vt:lpstr>
      <vt:lpstr>VAS046_F_GautosIsAbonentuNuotekuDumbloTvarkymas</vt:lpstr>
      <vt:lpstr>'Forma 50'!VAS046_F_GautosIsAbonentuNuotekuTransportavimasAsenizacijos</vt:lpstr>
      <vt:lpstr>VAS046_F_GautosIsAbonentuNuotekuTransportavimasAsenizacijos</vt:lpstr>
      <vt:lpstr>'Forma 50'!VAS046_F_GautosIsAbonentuPavirsiniuNuotekuTvarkymas</vt:lpstr>
      <vt:lpstr>VAS046_F_GautosIsAbonentuPavirsiniuNuotekuTvarkymas</vt:lpstr>
      <vt:lpstr>'Forma 50'!VAS046_F_GautosIsAbonentuPristatymas</vt:lpstr>
      <vt:lpstr>VAS046_F_GautosIsAbonentuPristatymas</vt:lpstr>
      <vt:lpstr>'Forma 50'!VAS046_F_GautosIsAbonentuSurinkimas</vt:lpstr>
      <vt:lpstr>VAS046_F_GautosIsAbonentuSurinkimas</vt:lpstr>
      <vt:lpstr>'Forma 50'!VAS046_F_GautosIsAbonentuValymas</vt:lpstr>
      <vt:lpstr>VAS046_F_GautosIsAbonentuValymas</vt:lpstr>
      <vt:lpstr>'Forma 50'!VAS046_F_GautosIsVartotojuNuotekuTransportavimasAsenizacijos</vt:lpstr>
      <vt:lpstr>VAS046_F_GautosIsVartotojuNuotekuTransportavimasAsenizacijos</vt:lpstr>
      <vt:lpstr>'Forma 50'!VAS046_F_GautosIsVartotojuPristatymas</vt:lpstr>
      <vt:lpstr>VAS046_F_GautosIsVartotojuPristatymas</vt:lpstr>
      <vt:lpstr>'Forma 50'!VAS046_F_GautosIsVartotojuSurinkimas</vt:lpstr>
      <vt:lpstr>VAS046_F_GautosIsVartotojuSurinkimas</vt:lpstr>
      <vt:lpstr>'Forma 50'!VAS046_F_GautosIsVartotojuValymas</vt:lpstr>
      <vt:lpstr>VAS046_F_GautosIsVartotojuValymas</vt:lpstr>
      <vt:lpstr>'Forma 50'!VAS046_F_GyvenantiemsIndividualiuoseNamuoseNuotekuDumbloTvarkymas</vt:lpstr>
      <vt:lpstr>VAS046_F_GyvenantiemsIndividualiuoseNamuoseNuotekuDumbloTvarkymas</vt:lpstr>
      <vt:lpstr>'Forma 50'!VAS046_F_GyvenantiemsIndividualiuoseNamuoseNuotekuTransportavimasAsenizacijos</vt:lpstr>
      <vt:lpstr>VAS046_F_GyvenantiemsIndividualiuoseNamuoseNuotekuTransportavimasAsenizacijos</vt:lpstr>
      <vt:lpstr>'Forma 50'!VAS046_F_GyvenantiemsIndividualiuoseNamuosePristatymas</vt:lpstr>
      <vt:lpstr>VAS046_F_GyvenantiemsIndividualiuoseNamuosePristatymas</vt:lpstr>
      <vt:lpstr>'Forma 50'!VAS046_F_GyvenantiemsIndividualiuoseNamuoseRuosimas</vt:lpstr>
      <vt:lpstr>VAS046_F_GyvenantiemsIndividualiuoseNamuoseRuosimas</vt:lpstr>
      <vt:lpstr>'Forma 50'!VAS046_F_GyvenantiemsIndividualiuoseNamuoseSurinkimas</vt:lpstr>
      <vt:lpstr>VAS046_F_GyvenantiemsIndividualiuoseNamuoseSurinkimas</vt:lpstr>
      <vt:lpstr>'Forma 50'!VAS046_F_GyvenantiemsIndividualiuoseNamuoseValymas</vt:lpstr>
      <vt:lpstr>VAS046_F_GyvenantiemsIndividualiuoseNamuoseValymas</vt:lpstr>
      <vt:lpstr>'Forma 50'!VAS046_F_GyvenantiemsIndividualiuoseNamuoseVandensGavyba</vt:lpstr>
      <vt:lpstr>VAS046_F_GyvenantiemsIndividualiuoseNamuoseVandensGavyba</vt:lpstr>
      <vt:lpstr>'Forma 50'!VAS046_F_IndividualiuoseGyvenamuosiuoseNamuosePristatymas</vt:lpstr>
      <vt:lpstr>VAS046_F_IndividualiuoseGyvenamuosiuoseNamuosePristatymas</vt:lpstr>
      <vt:lpstr>'Forma 50'!VAS046_F_IsgautoParuostoPristatytoNuotekuDumbloTvarkymas</vt:lpstr>
      <vt:lpstr>VAS046_F_IsgautoParuostoPristatytoNuotekuDumbloTvarkymas</vt:lpstr>
      <vt:lpstr>'Forma 50'!VAS046_F_IsgautoParuostoPristatytoNuotekuTransportavimasAsenizacijos</vt:lpstr>
      <vt:lpstr>VAS046_F_IsgautoParuostoPristatytoNuotekuTransportavimasAsenizacijos</vt:lpstr>
      <vt:lpstr>'Forma 50'!VAS046_F_IsgautoParuostoPristatytoPavirsiniuNuotekuTvarkymas</vt:lpstr>
      <vt:lpstr>VAS046_F_IsgautoParuostoPristatytoPavirsiniuNuotekuTvarkymas</vt:lpstr>
      <vt:lpstr>'Forma 50'!VAS046_F_IsgautoParuostoPristatytoPristatymas</vt:lpstr>
      <vt:lpstr>VAS046_F_IsgautoParuostoPristatytoPristatymas</vt:lpstr>
      <vt:lpstr>'Forma 50'!VAS046_F_IsgautoParuostoPristatytoRuosimas</vt:lpstr>
      <vt:lpstr>VAS046_F_IsgautoParuostoPristatytoRuosimas</vt:lpstr>
      <vt:lpstr>'Forma 50'!VAS046_F_IsgautoParuostoPristatytoSurinkimas</vt:lpstr>
      <vt:lpstr>VAS046_F_IsgautoParuostoPristatytoSurinkimas</vt:lpstr>
      <vt:lpstr>'Forma 50'!VAS046_F_IsgautoParuostoPristatytoValymas</vt:lpstr>
      <vt:lpstr>VAS046_F_IsgautoParuostoPristatytoValymas</vt:lpstr>
      <vt:lpstr>'Forma 50'!VAS046_F_IsgautoParuostoPristatytoVandensGavyba</vt:lpstr>
      <vt:lpstr>VAS046_F_IsgautoParuostoPristatytoVandensGavyba</vt:lpstr>
      <vt:lpstr>'Forma 50'!VAS046_F_IsJuDaugiabuciuosePristatymas</vt:lpstr>
      <vt:lpstr>VAS046_F_IsJuDaugiabuciuosePristatymas</vt:lpstr>
      <vt:lpstr>'Forma 50'!VAS046_F_IsJuGyvenantiemsNuotekuDumbloTvarkymas</vt:lpstr>
      <vt:lpstr>VAS046_F_IsJuGyvenantiemsNuotekuDumbloTvarkymas</vt:lpstr>
      <vt:lpstr>'Forma 50'!VAS046_F_IsJuGyvenantiemsNuotekuTransportavimasAsenizacijos</vt:lpstr>
      <vt:lpstr>VAS046_F_IsJuGyvenantiemsNuotekuTransportavimasAsenizacijos</vt:lpstr>
      <vt:lpstr>'Forma 50'!VAS046_F_IsJuGyvenantiemsPristatymas</vt:lpstr>
      <vt:lpstr>VAS046_F_IsJuGyvenantiemsPristatymas</vt:lpstr>
      <vt:lpstr>'Forma 50'!VAS046_F_IsJuGyvenantiemsRuosimas</vt:lpstr>
      <vt:lpstr>VAS046_F_IsJuGyvenantiemsRuosimas</vt:lpstr>
      <vt:lpstr>'Forma 50'!VAS046_F_IsJuGyvenantiemsSurinkimas</vt:lpstr>
      <vt:lpstr>VAS046_F_IsJuGyvenantiemsSurinkimas</vt:lpstr>
      <vt:lpstr>'Forma 50'!VAS046_F_IsJuGyvenantiemsValymas</vt:lpstr>
      <vt:lpstr>VAS046_F_IsJuGyvenantiemsValymas</vt:lpstr>
      <vt:lpstr>'Forma 50'!VAS046_F_IsJuGyvenantiemsVandensGavyba</vt:lpstr>
      <vt:lpstr>VAS046_F_IsJuGyvenantiemsVandensGavyba</vt:lpstr>
      <vt:lpstr>'Forma 50'!VAS046_F_IsJuIvadiniuPristatymas</vt:lpstr>
      <vt:lpstr>VAS046_F_IsJuIvadiniuPristatymas</vt:lpstr>
      <vt:lpstr>'Forma 50'!VAS046_F_IsJuNuotekuDumbloTvarkymas</vt:lpstr>
      <vt:lpstr>VAS046_F_IsJuNuotekuDumbloTvarkymas</vt:lpstr>
      <vt:lpstr>'Forma 50'!VAS046_F_IsJuPristatymas</vt:lpstr>
      <vt:lpstr>VAS046_F_IsJuPristatymas</vt:lpstr>
      <vt:lpstr>'Forma 50'!VAS046_F_IsJuRuosimas</vt:lpstr>
      <vt:lpstr>VAS046_F_IsJuRuosimas</vt:lpstr>
      <vt:lpstr>'Forma 50'!VAS046_F_IsJuSurinkimas</vt:lpstr>
      <vt:lpstr>VAS046_F_IsJuSurinkimas</vt:lpstr>
      <vt:lpstr>'Forma 50'!VAS046_F_IsJuValymas</vt:lpstr>
      <vt:lpstr>VAS046_F_IsJuValymas</vt:lpstr>
      <vt:lpstr>'Forma 50'!VAS046_F_IsJuVandensGavyba</vt:lpstr>
      <vt:lpstr>VAS046_F_IsJuVandensGavyba</vt:lpstr>
      <vt:lpstr>'Forma 50'!VAS046_F_IsSioSkaiciausPavirsiniuNuotekuTvarkymas</vt:lpstr>
      <vt:lpstr>VAS046_F_IsSioSkaiciausPavirsiniuNuotekuTvarkymas</vt:lpstr>
      <vt:lpstr>'Forma 50'!VAS046_F_IsSioSkaiciausValymas</vt:lpstr>
      <vt:lpstr>VAS046_F_IsSioSkaiciausValymas</vt:lpstr>
      <vt:lpstr>'Forma 50'!VAS046_F_PajamosIsAtsiskaitomujuPristatymas</vt:lpstr>
      <vt:lpstr>VAS046_F_PajamosIsAtsiskaitomujuPristatymas</vt:lpstr>
      <vt:lpstr>'Forma 50'!VAS046_F_PardavimaitukstM3NuotekuDumbloTvarkymas</vt:lpstr>
      <vt:lpstr>VAS046_F_PardavimaitukstM3NuotekuDumbloTvarkymas</vt:lpstr>
      <vt:lpstr>'Forma 50'!VAS046_F_PardavimaitukstM3NuotekuTransportavimasAsenizacijos</vt:lpstr>
      <vt:lpstr>VAS046_F_PardavimaitukstM3NuotekuTransportavimasAsenizacijos</vt:lpstr>
      <vt:lpstr>'Forma 50'!VAS046_F_PardavimaitukstM3PavirsiniuNuotekuTvarkymas</vt:lpstr>
      <vt:lpstr>VAS046_F_PardavimaitukstM3PavirsiniuNuotekuTvarkymas</vt:lpstr>
      <vt:lpstr>'Forma 50'!VAS046_F_PardavimaitukstM3Pristatymas</vt:lpstr>
      <vt:lpstr>VAS046_F_PardavimaitukstM3Pristatymas</vt:lpstr>
      <vt:lpstr>'Forma 50'!VAS046_F_PardavimaitukstM3Ruosimas</vt:lpstr>
      <vt:lpstr>VAS046_F_PardavimaitukstM3Ruosimas</vt:lpstr>
      <vt:lpstr>'Forma 50'!VAS046_F_PardavimaitukstM3Surinkimas</vt:lpstr>
      <vt:lpstr>VAS046_F_PardavimaitukstM3Surinkimas</vt:lpstr>
      <vt:lpstr>'Forma 50'!VAS046_F_PardavimaitukstM3Valymas</vt:lpstr>
      <vt:lpstr>VAS046_F_PardavimaitukstM3Valymas</vt:lpstr>
      <vt:lpstr>'Forma 50'!VAS046_F_PardavimaitukstM3VandensGavyba</vt:lpstr>
      <vt:lpstr>VAS046_F_PardavimaitukstM3VandensGavyba</vt:lpstr>
      <vt:lpstr>'Forma 50'!VAS046_F_PardavimuPajamosNuotekuDumbloTvarkymas</vt:lpstr>
      <vt:lpstr>VAS046_F_PardavimuPajamosNuotekuDumbloTvarkymas</vt:lpstr>
      <vt:lpstr>'Forma 50'!VAS046_F_PardavimuPajamosNuotekuTransportavimasAsenizacijos</vt:lpstr>
      <vt:lpstr>VAS046_F_PardavimuPajamosNuotekuTransportavimasAsenizacijos</vt:lpstr>
      <vt:lpstr>'Forma 50'!VAS046_F_PardavimuPajamosPavirsiniuNuotekuTvarkymas</vt:lpstr>
      <vt:lpstr>VAS046_F_PardavimuPajamosPavirsiniuNuotekuTvarkymas</vt:lpstr>
      <vt:lpstr>'Forma 50'!VAS046_F_PardavimuPajamosPristatymas</vt:lpstr>
      <vt:lpstr>VAS046_F_PardavimuPajamosPristatymas</vt:lpstr>
      <vt:lpstr>'Forma 50'!VAS046_F_PardavimuPajamosSurinkimas</vt:lpstr>
      <vt:lpstr>VAS046_F_PardavimuPajamosSurinkimas</vt:lpstr>
      <vt:lpstr>'Forma 50'!VAS046_F_PardavimuPajamosValymas</vt:lpstr>
      <vt:lpstr>VAS046_F_PardavimuPajamosValymas</vt:lpstr>
      <vt:lpstr>'Forma 50'!VAS046_F_ParduotaAbonentamstukstNuotekuDumbloTvarkymas</vt:lpstr>
      <vt:lpstr>VAS046_F_ParduotaAbonentamstukstNuotekuDumbloTvarkymas</vt:lpstr>
      <vt:lpstr>'Forma 50'!VAS046_F_ParduotaAbonentamstukstNuotekuTransportavimasAsenizacijos</vt:lpstr>
      <vt:lpstr>VAS046_F_ParduotaAbonentamstukstNuotekuTransportavimasAsenizacijos</vt:lpstr>
      <vt:lpstr>'Forma 50'!VAS046_F_ParduotaAbonentamstukstPavirsiniuNuotekuTvarkymas</vt:lpstr>
      <vt:lpstr>VAS046_F_ParduotaAbonentamstukstPavirsiniuNuotekuTvarkymas</vt:lpstr>
      <vt:lpstr>'Forma 50'!VAS046_F_ParduotaAbonentamstukstPristatymas</vt:lpstr>
      <vt:lpstr>VAS046_F_ParduotaAbonentamstukstPristatymas</vt:lpstr>
      <vt:lpstr>'Forma 50'!VAS046_F_ParduotaAbonentamstukstRuosimas</vt:lpstr>
      <vt:lpstr>VAS046_F_ParduotaAbonentamstukstRuosimas</vt:lpstr>
      <vt:lpstr>'Forma 50'!VAS046_F_ParduotaAbonentamstukstSurinkimas</vt:lpstr>
      <vt:lpstr>VAS046_F_ParduotaAbonentamstukstSurinkimas</vt:lpstr>
      <vt:lpstr>'Forma 50'!VAS046_F_ParduotaAbonentamstukstValymas</vt:lpstr>
      <vt:lpstr>VAS046_F_ParduotaAbonentamstukstValymas</vt:lpstr>
      <vt:lpstr>'Forma 50'!VAS046_F_ParduotaAbonentamstukstVandensGavyba</vt:lpstr>
      <vt:lpstr>VAS046_F_ParduotaAbonentamstukstVandensGavyba</vt:lpstr>
      <vt:lpstr>'Forma 50'!VAS046_F_ParduotaVartotojamsNuotekuDumbloTvarkymas</vt:lpstr>
      <vt:lpstr>VAS046_F_ParduotaVartotojamsNuotekuDumbloTvarkymas</vt:lpstr>
      <vt:lpstr>'Forma 50'!VAS046_F_ParduotaVartotojamsNuotekuTransportavimasAsenizacijos</vt:lpstr>
      <vt:lpstr>VAS046_F_ParduotaVartotojamsNuotekuTransportavimasAsenizacijos</vt:lpstr>
      <vt:lpstr>'Forma 50'!VAS046_F_ParduotaVartotojamsPristatymas</vt:lpstr>
      <vt:lpstr>VAS046_F_ParduotaVartotojamsPristatymas</vt:lpstr>
      <vt:lpstr>'Forma 50'!VAS046_F_ParduotaVartotojamsRuosimas</vt:lpstr>
      <vt:lpstr>VAS046_F_ParduotaVartotojamsRuosimas</vt:lpstr>
      <vt:lpstr>'Forma 50'!VAS046_F_ParduotaVartotojamsSurinkimas</vt:lpstr>
      <vt:lpstr>VAS046_F_ParduotaVartotojamsSurinkimas</vt:lpstr>
      <vt:lpstr>'Forma 50'!VAS046_F_ParduotaVartotojamsValymas</vt:lpstr>
      <vt:lpstr>VAS046_F_ParduotaVartotojamsValymas</vt:lpstr>
      <vt:lpstr>'Forma 50'!VAS046_F_ParduotaVartotojamsVandensGavyba</vt:lpstr>
      <vt:lpstr>VAS046_F_ParduotaVartotojamsVandensGavyba</vt:lpstr>
      <vt:lpstr>'Forma 50'!VAS046_F_SezoninesImonesPristatymas</vt:lpstr>
      <vt:lpstr>VAS046_F_SezoninesImonesPristatymas</vt:lpstr>
      <vt:lpstr>'Forma 50'!VAS046_F_SezoninesImonesSurinkimas</vt:lpstr>
      <vt:lpstr>VAS046_F_SezoninesImonesSurinkimas</vt:lpstr>
      <vt:lpstr>'Forma 50'!VAS046_F_SezoninesImonesValymas</vt:lpstr>
      <vt:lpstr>VAS046_F_SezoninesImonesValymas</vt:lpstr>
      <vt:lpstr>'Forma 50'!VAS046_F_UzNuotekuDumbloNuotekuDumbloTvarkymas</vt:lpstr>
      <vt:lpstr>VAS046_F_UzNuotekuDumbloNuotekuDumbloTvarkymas</vt:lpstr>
      <vt:lpstr>'Forma 51'!VAS049_D_1KWhKaina</vt:lpstr>
      <vt:lpstr>VAS049_D_1KWhKaina</vt:lpstr>
      <vt:lpstr>'Forma 51'!VAS049_D_AtsiskaitomujuApskaitosPrietaisu</vt:lpstr>
      <vt:lpstr>VAS049_D_AtsiskaitomujuApskaitosPrietaisu</vt:lpstr>
      <vt:lpstr>'Forma 51'!VAS049_D_BendrojiadministracineVeikla</vt:lpstr>
      <vt:lpstr>VAS049_D_BendrojiadministracineVeikla</vt:lpstr>
      <vt:lpstr>'Forma 51'!VAS049_D_ElektrosEnergijosSuvartojimas</vt:lpstr>
      <vt:lpstr>VAS049_D_ElektrosEnergijosSuvartojimas</vt:lpstr>
      <vt:lpstr>'Forma 51'!VAS049_D_ElEnergijos</vt:lpstr>
      <vt:lpstr>VAS049_D_ElEnergijos</vt:lpstr>
      <vt:lpstr>'Forma 51'!VAS049_D_ElenergijosKiekistukstkWh</vt:lpstr>
      <vt:lpstr>VAS049_D_ElenergijosKiekistukstkWh</vt:lpstr>
      <vt:lpstr>'Forma 51'!VAS049_D_GeriamojoVandensGavyba</vt:lpstr>
      <vt:lpstr>VAS049_D_GeriamojoVandensGavyba</vt:lpstr>
      <vt:lpstr>'Forma 51'!VAS049_D_GeriamojoVandensPristatymas</vt:lpstr>
      <vt:lpstr>VAS049_D_GeriamojoVandensPristatymas</vt:lpstr>
      <vt:lpstr>'Forma 51'!VAS049_D_GeriamojoVandensRuosimas</vt:lpstr>
      <vt:lpstr>VAS049_D_GeriamojoVandensRuosimas</vt:lpstr>
      <vt:lpstr>'Forma 51'!VAS049_D_IsSioSkaiciaus1</vt:lpstr>
      <vt:lpstr>VAS049_D_IsSioSkaiciaus1</vt:lpstr>
      <vt:lpstr>'Forma 51'!VAS049_D_IsSioSkaiciaus2</vt:lpstr>
      <vt:lpstr>VAS049_D_IsSioSkaiciaus2</vt:lpstr>
      <vt:lpstr>'Forma 51'!VAS049_D_KitaVeikla</vt:lpstr>
      <vt:lpstr>VAS049_D_KitaVeikla</vt:lpstr>
      <vt:lpstr>'Forma 51'!VAS049_D_NetiesiogineVeikla</vt:lpstr>
      <vt:lpstr>VAS049_D_NetiesiogineVeikla</vt:lpstr>
      <vt:lpstr>'Forma 51'!VAS049_D_NuotekuDumbloTvarkymas</vt:lpstr>
      <vt:lpstr>VAS049_D_NuotekuDumbloTvarkymas</vt:lpstr>
      <vt:lpstr>'Forma 51'!VAS049_D_NuotekuSurinkimas</vt:lpstr>
      <vt:lpstr>VAS049_D_NuotekuSurinkimas</vt:lpstr>
      <vt:lpstr>'Forma 51'!VAS049_D_NuotekuValymas</vt:lpstr>
      <vt:lpstr>VAS049_D_NuotekuValymas</vt:lpstr>
      <vt:lpstr>'Forma 51'!VAS049_D_PakeliamojoVandensPerpumpuojamu</vt:lpstr>
      <vt:lpstr>VAS049_D_PakeliamojoVandensPerpumpuojamu</vt:lpstr>
      <vt:lpstr>'Forma 51'!VAS049_D_PavirsiniuNuotekuSurinkimas</vt:lpstr>
      <vt:lpstr>VAS049_D_PavirsiniuNuotekuSurinkimas</vt:lpstr>
      <vt:lpstr>'Forma 51'!VAS049_D_PavirsiniuNuotekuTvarkymas</vt:lpstr>
      <vt:lpstr>VAS049_D_PavirsiniuNuotekuTvarkymas</vt:lpstr>
      <vt:lpstr>'Forma 51'!VAS049_D_PavirsiniuNuotekuValymas</vt:lpstr>
      <vt:lpstr>VAS049_D_PavirsiniuNuotekuValymas</vt:lpstr>
      <vt:lpstr>'Forma 51'!VAS049_D_VandensNuotekuPavirsiniu</vt:lpstr>
      <vt:lpstr>VAS049_D_VandensNuotekuPavirsiniu</vt:lpstr>
      <vt:lpstr>'Forma 51'!VAS049_F_AtsiskaitomujuApskaitosPrietaisu1KWhKaina</vt:lpstr>
      <vt:lpstr>VAS049_F_AtsiskaitomujuApskaitosPrietaisu1KWhKaina</vt:lpstr>
      <vt:lpstr>'Forma 51'!VAS049_F_AtsiskaitomujuApskaitosPrietaisuElektrosEnergijosSuvartojimas</vt:lpstr>
      <vt:lpstr>VAS049_F_AtsiskaitomujuApskaitosPrietaisuElektrosEnergijosSuvartojimas</vt:lpstr>
      <vt:lpstr>'Forma 51'!VAS049_F_BendrojiadministracineVeikla1KWhKaina</vt:lpstr>
      <vt:lpstr>VAS049_F_BendrojiadministracineVeikla1KWhKaina</vt:lpstr>
      <vt:lpstr>'Forma 51'!VAS049_F_BendrojiadministracineVeiklaElektrosEnergijosSuvartojimas</vt:lpstr>
      <vt:lpstr>VAS049_F_BendrojiadministracineVeiklaElektrosEnergijosSuvartojimas</vt:lpstr>
      <vt:lpstr>'Forma 51'!VAS049_F_GeriamojoVandensGavyba1KWhKaina</vt:lpstr>
      <vt:lpstr>VAS049_F_GeriamojoVandensGavyba1KWhKaina</vt:lpstr>
      <vt:lpstr>'Forma 51'!VAS049_F_GeriamojoVandensGavybaElektrosEnergijosSuvartojimas</vt:lpstr>
      <vt:lpstr>VAS049_F_GeriamojoVandensGavybaElektrosEnergijosSuvartojimas</vt:lpstr>
      <vt:lpstr>'Forma 51'!VAS049_F_GeriamojoVandensGavybaElEnergijos</vt:lpstr>
      <vt:lpstr>VAS049_F_GeriamojoVandensGavybaElEnergijos</vt:lpstr>
      <vt:lpstr>'Forma 51'!VAS049_F_GeriamojoVandensGavybaPakeliamojoVandensPerpumpuojamu</vt:lpstr>
      <vt:lpstr>VAS049_F_GeriamojoVandensGavybaPakeliamojoVandensPerpumpuojamu</vt:lpstr>
      <vt:lpstr>'Forma 51'!VAS049_F_GeriamojoVandensGavybaVandensNuotekuPavirsiniu</vt:lpstr>
      <vt:lpstr>VAS049_F_GeriamojoVandensGavybaVandensNuotekuPavirsiniu</vt:lpstr>
      <vt:lpstr>'Forma 51'!VAS049_F_GeriamojoVandensPristatymas1KWhKaina</vt:lpstr>
      <vt:lpstr>VAS049_F_GeriamojoVandensPristatymas1KWhKaina</vt:lpstr>
      <vt:lpstr>'Forma 51'!VAS049_F_GeriamojoVandensPristatymasElektrosEnergijosSuvartojimas</vt:lpstr>
      <vt:lpstr>VAS049_F_GeriamojoVandensPristatymasElektrosEnergijosSuvartojimas</vt:lpstr>
      <vt:lpstr>'Forma 51'!VAS049_F_GeriamojoVandensPristatymasElEnergijos</vt:lpstr>
      <vt:lpstr>VAS049_F_GeriamojoVandensPristatymasElEnergijos</vt:lpstr>
      <vt:lpstr>'Forma 51'!VAS049_F_GeriamojoVandensPristatymasPakeliamojoVandensPerpumpuojamu</vt:lpstr>
      <vt:lpstr>VAS049_F_GeriamojoVandensPristatymasPakeliamojoVandensPerpumpuojamu</vt:lpstr>
      <vt:lpstr>'Forma 51'!VAS049_F_GeriamojoVandensPristatymasVandensNuotekuPavirsiniu</vt:lpstr>
      <vt:lpstr>VAS049_F_GeriamojoVandensPristatymasVandensNuotekuPavirsiniu</vt:lpstr>
      <vt:lpstr>'Forma 51'!VAS049_F_GeriamojoVandensRuosimas1KWhKaina</vt:lpstr>
      <vt:lpstr>VAS049_F_GeriamojoVandensRuosimas1KWhKaina</vt:lpstr>
      <vt:lpstr>'Forma 51'!VAS049_F_GeriamojoVandensRuosimasElektrosEnergijosSuvartojimas</vt:lpstr>
      <vt:lpstr>VAS049_F_GeriamojoVandensRuosimasElektrosEnergijosSuvartojimas</vt:lpstr>
      <vt:lpstr>'Forma 51'!VAS049_F_GeriamojoVandensRuosimasElenergijosKiekistukstkWh</vt:lpstr>
      <vt:lpstr>VAS049_F_GeriamojoVandensRuosimasElenergijosKiekistukstkWh</vt:lpstr>
      <vt:lpstr>'Forma 51'!VAS049_F_GeriamojoVandensRuosimasVandensNuotekuPavirsiniu</vt:lpstr>
      <vt:lpstr>VAS049_F_GeriamojoVandensRuosimasVandensNuotekuPavirsiniu</vt:lpstr>
      <vt:lpstr>'Forma 51'!VAS049_F_IsSioSkaiciaus1ElektrosEnergijosSuvartojimas</vt:lpstr>
      <vt:lpstr>VAS049_F_IsSioSkaiciaus1ElektrosEnergijosSuvartojimas</vt:lpstr>
      <vt:lpstr>'Forma 51'!VAS049_F_IsSioSkaiciaus2ElektrosEnergijosSuvartojimas</vt:lpstr>
      <vt:lpstr>VAS049_F_IsSioSkaiciaus2ElektrosEnergijosSuvartojimas</vt:lpstr>
      <vt:lpstr>'Forma 51'!VAS049_F_KitaVeikla1KWhKaina</vt:lpstr>
      <vt:lpstr>VAS049_F_KitaVeikla1KWhKaina</vt:lpstr>
      <vt:lpstr>'Forma 51'!VAS049_F_KitaVeiklaElektrosEnergijosSuvartojimas</vt:lpstr>
      <vt:lpstr>VAS049_F_KitaVeiklaElektrosEnergijosSuvartojimas</vt:lpstr>
      <vt:lpstr>'Forma 51'!VAS049_F_NetiesiogineVeikla1KWhKaina</vt:lpstr>
      <vt:lpstr>VAS049_F_NetiesiogineVeikla1KWhKaina</vt:lpstr>
      <vt:lpstr>'Forma 51'!VAS049_F_NetiesiogineVeiklaElektrosEnergijosSuvartojimas</vt:lpstr>
      <vt:lpstr>VAS049_F_NetiesiogineVeiklaElektrosEnergijosSuvartojimas</vt:lpstr>
      <vt:lpstr>'Forma 51'!VAS049_F_NuotekuDumbloTvarkymas1KWhKaina</vt:lpstr>
      <vt:lpstr>VAS049_F_NuotekuDumbloTvarkymas1KWhKaina</vt:lpstr>
      <vt:lpstr>'Forma 51'!VAS049_F_NuotekuDumbloTvarkymasElektrosEnergijosSuvartojimas</vt:lpstr>
      <vt:lpstr>VAS049_F_NuotekuDumbloTvarkymasElektrosEnergijosSuvartojimas</vt:lpstr>
      <vt:lpstr>'Forma 51'!VAS049_F_NuotekuDumbloTvarkymasElenergijosKiekistukstkWh</vt:lpstr>
      <vt:lpstr>VAS049_F_NuotekuDumbloTvarkymasElenergijosKiekistukstkWh</vt:lpstr>
      <vt:lpstr>'Forma 51'!VAS049_F_NuotekuDumbloTvarkymasVandensNuotekuPavirsiniu</vt:lpstr>
      <vt:lpstr>VAS049_F_NuotekuDumbloTvarkymasVandensNuotekuPavirsiniu</vt:lpstr>
      <vt:lpstr>'Forma 51'!VAS049_F_NuotekuSurinkimas1KWhKaina</vt:lpstr>
      <vt:lpstr>VAS049_F_NuotekuSurinkimas1KWhKaina</vt:lpstr>
      <vt:lpstr>'Forma 51'!VAS049_F_NuotekuSurinkimasElektrosEnergijosSuvartojimas</vt:lpstr>
      <vt:lpstr>VAS049_F_NuotekuSurinkimasElektrosEnergijosSuvartojimas</vt:lpstr>
      <vt:lpstr>'Forma 51'!VAS049_F_NuotekuSurinkimasElEnergijos</vt:lpstr>
      <vt:lpstr>VAS049_F_NuotekuSurinkimasElEnergijos</vt:lpstr>
      <vt:lpstr>'Forma 51'!VAS049_F_NuotekuSurinkimasPakeliamojoVandensPerpumpuojamu</vt:lpstr>
      <vt:lpstr>VAS049_F_NuotekuSurinkimasPakeliamojoVandensPerpumpuojamu</vt:lpstr>
      <vt:lpstr>'Forma 51'!VAS049_F_NuotekuSurinkimasVandensNuotekuPavirsiniu</vt:lpstr>
      <vt:lpstr>VAS049_F_NuotekuSurinkimasVandensNuotekuPavirsiniu</vt:lpstr>
      <vt:lpstr>'Forma 51'!VAS049_F_NuotekuValymas1KWhKaina</vt:lpstr>
      <vt:lpstr>VAS049_F_NuotekuValymas1KWhKaina</vt:lpstr>
      <vt:lpstr>'Forma 51'!VAS049_F_NuotekuValymasElektrosEnergijosSuvartojimas</vt:lpstr>
      <vt:lpstr>VAS049_F_NuotekuValymasElektrosEnergijosSuvartojimas</vt:lpstr>
      <vt:lpstr>'Forma 51'!VAS049_F_NuotekuValymasElenergijosKiekistukstkWh</vt:lpstr>
      <vt:lpstr>VAS049_F_NuotekuValymasElenergijosKiekistukstkWh</vt:lpstr>
      <vt:lpstr>'Forma 51'!VAS049_F_NuotekuValymasVandensNuotekuPavirsiniu</vt:lpstr>
      <vt:lpstr>VAS049_F_NuotekuValymasVandensNuotekuPavirsiniu</vt:lpstr>
      <vt:lpstr>'Forma 51'!VAS049_F_PavirsiniuNuotekuSurinkimas1KWhKaina</vt:lpstr>
      <vt:lpstr>VAS049_F_PavirsiniuNuotekuSurinkimas1KWhKaina</vt:lpstr>
      <vt:lpstr>'Forma 51'!VAS049_F_PavirsiniuNuotekuSurinkimasElektrosEnergijosSuvartojimas</vt:lpstr>
      <vt:lpstr>VAS049_F_PavirsiniuNuotekuSurinkimasElektrosEnergijosSuvartojimas</vt:lpstr>
      <vt:lpstr>'Forma 51'!VAS049_F_PavirsiniuNuotekuSurinkimasElEnergijos</vt:lpstr>
      <vt:lpstr>VAS049_F_PavirsiniuNuotekuSurinkimasElEnergijos</vt:lpstr>
      <vt:lpstr>'Forma 51'!VAS049_F_PavirsiniuNuotekuSurinkimasPakeliamojoVandensPerpumpuojamu</vt:lpstr>
      <vt:lpstr>VAS049_F_PavirsiniuNuotekuSurinkimasPakeliamojoVandensPerpumpuojamu</vt:lpstr>
      <vt:lpstr>'Forma 51'!VAS049_F_PavirsiniuNuotekuSurinkimasVandensNuotekuPavirsiniu</vt:lpstr>
      <vt:lpstr>VAS049_F_PavirsiniuNuotekuSurinkimasVandensNuotekuPavirsiniu</vt:lpstr>
      <vt:lpstr>'Forma 51'!VAS049_F_PavirsiniuNuotekuTvarkymas1KWhKaina</vt:lpstr>
      <vt:lpstr>VAS049_F_PavirsiniuNuotekuTvarkymas1KWhKaina</vt:lpstr>
      <vt:lpstr>'Forma 51'!VAS049_F_PavirsiniuNuotekuTvarkymasElektrosEnergijosSuvartojimas</vt:lpstr>
      <vt:lpstr>VAS049_F_PavirsiniuNuotekuTvarkymasElektrosEnergijosSuvartojimas</vt:lpstr>
      <vt:lpstr>'Forma 51'!VAS049_F_PavirsiniuNuotekuValymas1KWhKaina</vt:lpstr>
      <vt:lpstr>VAS049_F_PavirsiniuNuotekuValymas1KWhKaina</vt:lpstr>
      <vt:lpstr>'Forma 51'!VAS049_F_PavirsiniuNuotekuValymasElektrosEnergijosSuvartojimas</vt:lpstr>
      <vt:lpstr>VAS049_F_PavirsiniuNuotekuValymasElektrosEnergijosSuvartojimas</vt:lpstr>
      <vt:lpstr>'Forma 51'!VAS049_F_PavirsiniuNuotekuValymasElenergijosKiekistukstkWh</vt:lpstr>
      <vt:lpstr>VAS049_F_PavirsiniuNuotekuValymasElenergijosKiekistukstkWh</vt:lpstr>
      <vt:lpstr>'Forma 51'!VAS049_F_PavirsiniuNuotekuValymasVandensNuotekuPavirsiniu</vt:lpstr>
      <vt:lpstr>VAS049_F_PavirsiniuNuotekuValymasVandensNuotekuPavirsiniu</vt:lpstr>
      <vt:lpstr>'Forma 52'!VAS050_D_ApskaitosVeikla</vt:lpstr>
      <vt:lpstr>VAS050_D_ApskaitosVeikla</vt:lpstr>
      <vt:lpstr>'Forma 52'!VAS050_D_BazinejeKainojeNustatyta</vt:lpstr>
      <vt:lpstr>VAS050_D_BazinejeKainojeNustatyta</vt:lpstr>
      <vt:lpstr>'Forma 52'!VAS050_D_BazinejeKainojeNustatytas</vt:lpstr>
      <vt:lpstr>VAS050_D_BazinejeKainojeNustatytas</vt:lpstr>
      <vt:lpstr>'Forma 52'!VAS050_D_BazinejeKainojeNustatytas2</vt:lpstr>
      <vt:lpstr>VAS050_D_BazinejeKainojeNustatytas2</vt:lpstr>
      <vt:lpstr>'Forma 52'!VAS050_D_BazinejeKainojeNustatytas3</vt:lpstr>
      <vt:lpstr>VAS050_D_BazinejeKainojeNustatytas3</vt:lpstr>
      <vt:lpstr>'Forma 52'!VAS050_D_BazinejeKainojeNustatytasGeriamojo</vt:lpstr>
      <vt:lpstr>VAS050_D_BazinejeKainojeNustatytasGeriamojo</vt:lpstr>
      <vt:lpstr>'Forma 52'!VAS050_D_BazinejeKainojeNustatytasMokesciu</vt:lpstr>
      <vt:lpstr>VAS050_D_BazinejeKainojeNustatytasMokesciu</vt:lpstr>
      <vt:lpstr>'Forma 52'!VAS050_D_BazinejeKainojeNustatytasSuvartotas</vt:lpstr>
      <vt:lpstr>VAS050_D_BazinejeKainojeNustatytasSuvartotas</vt:lpstr>
      <vt:lpstr>'Forma 52'!VAS050_D_BazinejeKainojeNustatytos</vt:lpstr>
      <vt:lpstr>VAS050_D_BazinejeKainojeNustatytos</vt:lpstr>
      <vt:lpstr>'Forma 52'!VAS050_D_BazinejeKainojeNustatytosElektros</vt:lpstr>
      <vt:lpstr>VAS050_D_BazinejeKainojeNustatytosElektros</vt:lpstr>
      <vt:lpstr>'Forma 52'!VAS050_D_BazinejeKainojeNustatytosSilumai</vt:lpstr>
      <vt:lpstr>VAS050_D_BazinejeKainojeNustatytosSilumai</vt:lpstr>
      <vt:lpstr>'Forma 52'!VAS050_D_BaziniuMetuButinosios</vt:lpstr>
      <vt:lpstr>VAS050_D_BaziniuMetuButinosios</vt:lpstr>
      <vt:lpstr>'Forma 52'!VAS050_D_BaziniuMetuDarbo</vt:lpstr>
      <vt:lpstr>VAS050_D_BaziniuMetuDarbo</vt:lpstr>
      <vt:lpstr>'Forma 52'!VAS050_D_BaziniuMetuElektros</vt:lpstr>
      <vt:lpstr>VAS050_D_BaziniuMetuElektros</vt:lpstr>
      <vt:lpstr>'Forma 52'!VAS050_D_BaziniuMetuGeriamojo</vt:lpstr>
      <vt:lpstr>VAS050_D_BaziniuMetuGeriamojo</vt:lpstr>
      <vt:lpstr>'Forma 52'!VAS050_D_BaziniuMetuInvesticiju</vt:lpstr>
      <vt:lpstr>VAS050_D_BaziniuMetuInvesticiju</vt:lpstr>
      <vt:lpstr>'Forma 52'!VAS050_D_BaziniuMetuKitu</vt:lpstr>
      <vt:lpstr>VAS050_D_BaziniuMetuKitu</vt:lpstr>
      <vt:lpstr>'Forma 52'!VAS050_D_BaziniuMetuMokescio</vt:lpstr>
      <vt:lpstr>VAS050_D_BaziniuMetuMokescio</vt:lpstr>
      <vt:lpstr>'Forma 52'!VAS050_D_BaziniuMetuMokescio2</vt:lpstr>
      <vt:lpstr>VAS050_D_BaziniuMetuMokescio2</vt:lpstr>
      <vt:lpstr>'Forma 52'!VAS050_D_BaziniuMetuMokescio3</vt:lpstr>
      <vt:lpstr>VAS050_D_BaziniuMetuMokescio3</vt:lpstr>
      <vt:lpstr>'Forma 52'!VAS050_D_BaziniuMetuNusidevejimo</vt:lpstr>
      <vt:lpstr>VAS050_D_BaziniuMetuNusidevejimo</vt:lpstr>
      <vt:lpstr>'Forma 52'!VAS050_D_BaziniuMetuSilumos</vt:lpstr>
      <vt:lpstr>VAS050_D_BaziniuMetuSilumos</vt:lpstr>
      <vt:lpstr>'Forma 52'!VAS050_D_BaziniuMetuTechnologinio</vt:lpstr>
      <vt:lpstr>VAS050_D_BaziniuMetuTechnologinio</vt:lpstr>
      <vt:lpstr>'Forma 52'!VAS050_D_EfektyvumoKoeficientasIEFy</vt:lpstr>
      <vt:lpstr>VAS050_D_EfektyvumoKoeficientasIEFy</vt:lpstr>
      <vt:lpstr>'Forma 52'!VAS050_D_EfektyvumoKoeficientasTaikytas</vt:lpstr>
      <vt:lpstr>VAS050_D_EfektyvumoKoeficientasTaikytas</vt:lpstr>
      <vt:lpstr>'Forma 52'!VAS050_D_ElektrosEnergijosKainu</vt:lpstr>
      <vt:lpstr>VAS050_D_ElektrosEnergijosKainu</vt:lpstr>
      <vt:lpstr>'Forma 52'!VAS050_D_FaktineAtaskaitinioLaikotarpio</vt:lpstr>
      <vt:lpstr>VAS050_D_FaktineAtaskaitinioLaikotarpio</vt:lpstr>
      <vt:lpstr>'Forma 52'!VAS050_D_FaktineAtaskaitinioLaikotarpio1</vt:lpstr>
      <vt:lpstr>VAS050_D_FaktineAtaskaitinioLaikotarpio1</vt:lpstr>
      <vt:lpstr>'Forma 52'!VAS050_D_FaktinesElektrosEnergijos</vt:lpstr>
      <vt:lpstr>VAS050_D_FaktinesElektrosEnergijos</vt:lpstr>
      <vt:lpstr>'Forma 52'!VAS050_D_FaktinesIsigijamoVandens</vt:lpstr>
      <vt:lpstr>VAS050_D_FaktinesIsigijamoVandens</vt:lpstr>
      <vt:lpstr>'Forma 52'!VAS050_D_FaktinesSilumaiNaudojamu</vt:lpstr>
      <vt:lpstr>VAS050_D_FaktinesSilumaiNaudojamu</vt:lpstr>
      <vt:lpstr>'Forma 52'!VAS050_D_FaktineTechnologinioKuro</vt:lpstr>
      <vt:lpstr>VAS050_D_FaktineTechnologinioKuro</vt:lpstr>
      <vt:lpstr>'Forma 52'!VAS050_D_FaktinisGeriamojoVandens</vt:lpstr>
      <vt:lpstr>VAS050_D_FaktinisGeriamojoVandens</vt:lpstr>
      <vt:lpstr>'Forma 52'!VAS050_D_FaktinisMokesciuTarifas</vt:lpstr>
      <vt:lpstr>VAS050_D_FaktinisMokesciuTarifas</vt:lpstr>
      <vt:lpstr>'Forma 52'!VAS050_D_FaktinisMokesciuTarifas2</vt:lpstr>
      <vt:lpstr>VAS050_D_FaktinisMokesciuTarifas2</vt:lpstr>
      <vt:lpstr>'Forma 52'!VAS050_D_FaktinisMokesciuTarifas3</vt:lpstr>
      <vt:lpstr>VAS050_D_FaktinisMokesciuTarifas3</vt:lpstr>
      <vt:lpstr>'Forma 52'!VAS050_D_FaktinisPaslauguKainu</vt:lpstr>
      <vt:lpstr>VAS050_D_FaktinisPaslauguKainu</vt:lpstr>
      <vt:lpstr>'Forma 52'!VAS050_D_FaktiskaiIvykdytuInvesticiniu</vt:lpstr>
      <vt:lpstr>VAS050_D_FaktiskaiIvykdytuInvesticiniu</vt:lpstr>
      <vt:lpstr>'Forma 52'!VAS050_D_FaktiskaiIvykdytuInvesticiniu1</vt:lpstr>
      <vt:lpstr>VAS050_D_FaktiskaiIvykdytuInvesticiniu1</vt:lpstr>
      <vt:lpstr>'Forma 52'!VAS050_D_FaktiskasGeriamojoVandens</vt:lpstr>
      <vt:lpstr>VAS050_D_FaktiskasGeriamojoVandens</vt:lpstr>
      <vt:lpstr>'Forma 52'!VAS050_D_FinansuMinisterijosSkelbiamo</vt:lpstr>
      <vt:lpstr>VAS050_D_FinansuMinisterijosSkelbiamo</vt:lpstr>
      <vt:lpstr>'Forma 52'!VAS050_D_FinansuMinisterijosSkelbiamo2</vt:lpstr>
      <vt:lpstr>VAS050_D_FinansuMinisterijosSkelbiamo2</vt:lpstr>
      <vt:lpstr>'Forma 52'!VAS050_D_GavybasuRuosimu</vt:lpstr>
      <vt:lpstr>VAS050_D_GavybasuRuosimu</vt:lpstr>
      <vt:lpstr>'Forma 52'!VAS050_D_GeriamojoVandensTiekimo</vt:lpstr>
      <vt:lpstr>VAS050_D_GeriamojoVandensTiekimo</vt:lpstr>
      <vt:lpstr>'Forma 52'!VAS050_D_InvesticijuGrazosApimtis</vt:lpstr>
      <vt:lpstr>VAS050_D_InvesticijuGrazosApimtis</vt:lpstr>
      <vt:lpstr>'Forma 52'!VAS050_D_InvesticijuGrazosPokytis</vt:lpstr>
      <vt:lpstr>VAS050_D_InvesticijuGrazosPokytis</vt:lpstr>
      <vt:lpstr>'Forma 52'!VAS050_D_InvesticijuGrazosSusijusios</vt:lpstr>
      <vt:lpstr>VAS050_D_InvesticijuGrazosSusijusios</vt:lpstr>
      <vt:lpstr>'Forma 52'!VAS050_D_InvesticijuGrazosSusijusiosSu</vt:lpstr>
      <vt:lpstr>VAS050_D_InvesticijuGrazosSusijusiosSu</vt:lpstr>
      <vt:lpstr>'Forma 52'!VAS050_D_IsigijamoVandensNuoteku</vt:lpstr>
      <vt:lpstr>VAS050_D_IsigijamoVandensNuoteku</vt:lpstr>
      <vt:lpstr>'Forma 52'!VAS050_D_KainosPokytisIIIIIIIVVVIVIIVIIIIXXXIXII</vt:lpstr>
      <vt:lpstr>VAS050_D_KainosPokytisIIIIIIIVVVIVIIVIIIIXXXIXII</vt:lpstr>
      <vt:lpstr>'Forma 52'!VAS050_D_KainosPokytisMetais</vt:lpstr>
      <vt:lpstr>VAS050_D_KainosPokytisMetais</vt:lpstr>
      <vt:lpstr>'Forma 52'!VAS050_D_KainosPokytisMetais10</vt:lpstr>
      <vt:lpstr>VAS050_D_KainosPokytisMetais10</vt:lpstr>
      <vt:lpstr>'Forma 52'!VAS050_D_KainosPokytisMetais11</vt:lpstr>
      <vt:lpstr>VAS050_D_KainosPokytisMetais11</vt:lpstr>
      <vt:lpstr>'Forma 52'!VAS050_D_KainosPokytisMetais12</vt:lpstr>
      <vt:lpstr>VAS050_D_KainosPokytisMetais12</vt:lpstr>
      <vt:lpstr>'Forma 52'!VAS050_D_KainosPokytisMetais13</vt:lpstr>
      <vt:lpstr>VAS050_D_KainosPokytisMetais13</vt:lpstr>
      <vt:lpstr>'Forma 52'!VAS050_D_KainosPokytisMetais14</vt:lpstr>
      <vt:lpstr>VAS050_D_KainosPokytisMetais14</vt:lpstr>
      <vt:lpstr>'Forma 52'!VAS050_D_KainosPokytisMetais15</vt:lpstr>
      <vt:lpstr>VAS050_D_KainosPokytisMetais15</vt:lpstr>
      <vt:lpstr>'Forma 52'!VAS050_D_KainosPokytisMetais16</vt:lpstr>
      <vt:lpstr>VAS050_D_KainosPokytisMetais16</vt:lpstr>
      <vt:lpstr>'Forma 52'!VAS050_D_KainosPokytisMetais17</vt:lpstr>
      <vt:lpstr>VAS050_D_KainosPokytisMetais17</vt:lpstr>
      <vt:lpstr>'Forma 52'!VAS050_D_KainosPokytisMetais18</vt:lpstr>
      <vt:lpstr>VAS050_D_KainosPokytisMetais18</vt:lpstr>
      <vt:lpstr>'Forma 52'!VAS050_D_KainosPokytisMetais19</vt:lpstr>
      <vt:lpstr>VAS050_D_KainosPokytisMetais19</vt:lpstr>
      <vt:lpstr>'Forma 52'!VAS050_D_KainosPokytisMetais2</vt:lpstr>
      <vt:lpstr>VAS050_D_KainosPokytisMetais2</vt:lpstr>
      <vt:lpstr>'Forma 52'!VAS050_D_KainosPokytisMetais20</vt:lpstr>
      <vt:lpstr>VAS050_D_KainosPokytisMetais20</vt:lpstr>
      <vt:lpstr>'Forma 52'!VAS050_D_KainosPokytisMetais21</vt:lpstr>
      <vt:lpstr>VAS050_D_KainosPokytisMetais21</vt:lpstr>
      <vt:lpstr>'Forma 52'!VAS050_D_KainosPokytisMetais3</vt:lpstr>
      <vt:lpstr>VAS050_D_KainosPokytisMetais3</vt:lpstr>
      <vt:lpstr>'Forma 52'!VAS050_D_KainosPokytisMetais4</vt:lpstr>
      <vt:lpstr>VAS050_D_KainosPokytisMetais4</vt:lpstr>
      <vt:lpstr>'Forma 52'!VAS050_D_KainosPokytisMetais5</vt:lpstr>
      <vt:lpstr>VAS050_D_KainosPokytisMetais5</vt:lpstr>
      <vt:lpstr>'Forma 52'!VAS050_D_KainosPokytisMetais6</vt:lpstr>
      <vt:lpstr>VAS050_D_KainosPokytisMetais6</vt:lpstr>
      <vt:lpstr>'Forma 52'!VAS050_D_KainosPokytisMetais7</vt:lpstr>
      <vt:lpstr>VAS050_D_KainosPokytisMetais7</vt:lpstr>
      <vt:lpstr>'Forma 52'!VAS050_D_KainosPokytisMetais8</vt:lpstr>
      <vt:lpstr>VAS050_D_KainosPokytisMetais8</vt:lpstr>
      <vt:lpstr>'Forma 52'!VAS050_D_KainosPokytisMetais9</vt:lpstr>
      <vt:lpstr>VAS050_D_KainosPokytisMetais9</vt:lpstr>
      <vt:lpstr>'Forma 52'!VAS050_D_KintamosiosSanaudosPerskaiciuotos</vt:lpstr>
      <vt:lpstr>VAS050_D_KintamosiosSanaudosPerskaiciuotos</vt:lpstr>
      <vt:lpstr>'Forma 52'!VAS050_D_KituMokesciuTarifu</vt:lpstr>
      <vt:lpstr>VAS050_D_KituMokesciuTarifu</vt:lpstr>
      <vt:lpstr>'Forma 52'!VAS050_D_LietuvojeTaikomasPelno</vt:lpstr>
      <vt:lpstr>VAS050_D_LietuvojeTaikomasPelno</vt:lpstr>
      <vt:lpstr>'Forma 52'!VAS050_D_MetaiPoBazines</vt:lpstr>
      <vt:lpstr>VAS050_D_MetaiPoBazines</vt:lpstr>
      <vt:lpstr>'Forma 52'!VAS050_D_MokesciuTarifuKoeficientas</vt:lpstr>
      <vt:lpstr>VAS050_D_MokesciuTarifuKoeficientas</vt:lpstr>
      <vt:lpstr>'Forma 52'!VAS050_D_MokesciuTarifuKoeficientas2</vt:lpstr>
      <vt:lpstr>VAS050_D_MokesciuTarifuKoeficientas2</vt:lpstr>
      <vt:lpstr>'Forma 52'!VAS050_D_MokesciuUzGamtos</vt:lpstr>
      <vt:lpstr>VAS050_D_MokesciuUzGamtos</vt:lpstr>
      <vt:lpstr>'Forma 52'!VAS050_D_NetiesioginesIrAdministracines</vt:lpstr>
      <vt:lpstr>VAS050_D_NetiesioginesIrAdministracines</vt:lpstr>
      <vt:lpstr>'Forma 52'!VAS050_D_NuosavasKapitalas</vt:lpstr>
      <vt:lpstr>VAS050_D_NuosavasKapitalas</vt:lpstr>
      <vt:lpstr>'Forma 52'!VAS050_D_NuosavasKapitalasfinansavimo</vt:lpstr>
      <vt:lpstr>VAS050_D_NuosavasKapitalasfinansavimo</vt:lpstr>
      <vt:lpstr>'Forma 52'!VAS050_D_NuosavoKapitaloGraza</vt:lpstr>
      <vt:lpstr>VAS050_D_NuosavoKapitaloGraza</vt:lpstr>
      <vt:lpstr>'Forma 52'!VAS050_D_NuotekuDumbloTvarkymas</vt:lpstr>
      <vt:lpstr>VAS050_D_NuotekuDumbloTvarkymas</vt:lpstr>
      <vt:lpstr>'Forma 52'!VAS050_D_NuotekuTransportavimasAsenizacijos</vt:lpstr>
      <vt:lpstr>VAS050_D_NuotekuTransportavimasAsenizacijos</vt:lpstr>
      <vt:lpstr>'Forma 52'!VAS050_D_NuotekuTvarkymas</vt:lpstr>
      <vt:lpstr>VAS050_D_NuotekuTvarkymas</vt:lpstr>
      <vt:lpstr>'Forma 52'!VAS050_D_NuoUkioSubjekto</vt:lpstr>
      <vt:lpstr>VAS050_D_NuoUkioSubjekto</vt:lpstr>
      <vt:lpstr>'Forma 52'!VAS050_D_NuoUkioSubjekto2</vt:lpstr>
      <vt:lpstr>VAS050_D_NuoUkioSubjekto2</vt:lpstr>
      <vt:lpstr>'Forma 52'!VAS050_D_NuoUkioSubjekto3</vt:lpstr>
      <vt:lpstr>VAS050_D_NuoUkioSubjekto3</vt:lpstr>
      <vt:lpstr>'Forma 52'!VAS050_D_NuoUkioSubjekto4</vt:lpstr>
      <vt:lpstr>VAS050_D_NuoUkioSubjekto4</vt:lpstr>
      <vt:lpstr>'Forma 52'!VAS050_D_NustatytaInvesticijuGrazos</vt:lpstr>
      <vt:lpstr>VAS050_D_NustatytaInvesticijuGrazos</vt:lpstr>
      <vt:lpstr>'Forma 52'!VAS050_D_ParduotuPaslauguKiekis</vt:lpstr>
      <vt:lpstr>VAS050_D_ParduotuPaslauguKiekis</vt:lpstr>
      <vt:lpstr>'Forma 52'!VAS050_D_PaskutinioPerskaiciavimoAtaskaitinio</vt:lpstr>
      <vt:lpstr>VAS050_D_PaskutinioPerskaiciavimoAtaskaitinio</vt:lpstr>
      <vt:lpstr>'Forma 52'!VAS050_D_PaslauguKainuPerskaiciavimo</vt:lpstr>
      <vt:lpstr>VAS050_D_PaslauguKainuPerskaiciavimo</vt:lpstr>
      <vt:lpstr>'Forma 52'!VAS050_D_PavirsiniuNuotekuTvarkymas</vt:lpstr>
      <vt:lpstr>VAS050_D_PavirsiniuNuotekuTvarkymas</vt:lpstr>
      <vt:lpstr>'Forma 52'!VAS050_D_PerskaiciavimoAtaskaitinioLaikotarpio</vt:lpstr>
      <vt:lpstr>VAS050_D_PerskaiciavimoAtaskaitinioLaikotarpio</vt:lpstr>
      <vt:lpstr>'Forma 52'!VAS050_D_PerskaiciuotosKintamosiosSanaudos</vt:lpstr>
      <vt:lpstr>VAS050_D_PerskaiciuotosKintamosiosSanaudos</vt:lpstr>
      <vt:lpstr>'Forma 52'!VAS050_D_PirmujuBazinioLaikotarpio</vt:lpstr>
      <vt:lpstr>VAS050_D_PirmujuBazinioLaikotarpio</vt:lpstr>
      <vt:lpstr>'Forma 52'!VAS050_D_PriskaitytaInvesticijuGrazos</vt:lpstr>
      <vt:lpstr>VAS050_D_PriskaitytaInvesticijuGrazos</vt:lpstr>
      <vt:lpstr>'Forma 52'!VAS050_D_Pristatymas</vt:lpstr>
      <vt:lpstr>VAS050_D_Pristatymas</vt:lpstr>
      <vt:lpstr>'Forma 52'!VAS050_D_ProtingumoKriterijuAtitinkanti</vt:lpstr>
      <vt:lpstr>VAS050_D_ProtingumoKriterijuAtitinkanti</vt:lpstr>
      <vt:lpstr>'Forma 52'!VAS050_D_SilumaiNaudojamuEnergetiniu</vt:lpstr>
      <vt:lpstr>VAS050_D_SilumaiNaudojamuEnergetiniu</vt:lpstr>
      <vt:lpstr>'Forma 52'!VAS050_D_SilumosEnergijosSanaudos</vt:lpstr>
      <vt:lpstr>VAS050_D_SilumosEnergijosSanaudos</vt:lpstr>
      <vt:lpstr>'Forma 52'!VAS050_D_SkolintasKapitalas</vt:lpstr>
      <vt:lpstr>VAS050_D_SkolintasKapitalas</vt:lpstr>
      <vt:lpstr>'Forma 52'!VAS050_D_SkolintasKapitalasfinansavimo</vt:lpstr>
      <vt:lpstr>VAS050_D_SkolintasKapitalasfinansavimo</vt:lpstr>
      <vt:lpstr>'Forma 52'!VAS050_D_SkolintoKapitaloKaina</vt:lpstr>
      <vt:lpstr>VAS050_D_SkolintoKapitaloKaina</vt:lpstr>
      <vt:lpstr>'Forma 52'!VAS050_D_Surinkimas</vt:lpstr>
      <vt:lpstr>VAS050_D_Surinkimas</vt:lpstr>
      <vt:lpstr>'Forma 52'!VAS050_D_SuvartotasSilumosKiekis</vt:lpstr>
      <vt:lpstr>VAS050_D_SuvartotasSilumosKiekis</vt:lpstr>
      <vt:lpstr>'Forma 52'!VAS050_D_TechnologinioKuroKainu</vt:lpstr>
      <vt:lpstr>VAS050_D_TechnologinioKuroKainu</vt:lpstr>
      <vt:lpstr>'Forma 52'!VAS050_D_TurtoApimtisreguliuojamo</vt:lpstr>
      <vt:lpstr>VAS050_D_TurtoApimtisreguliuojamo</vt:lpstr>
      <vt:lpstr>'Forma 52'!VAS050_D_Valymas</vt:lpstr>
      <vt:lpstr>VAS050_D_Valymas</vt:lpstr>
      <vt:lpstr>'Forma 52'!VAS050_D_VandensTiekimas</vt:lpstr>
      <vt:lpstr>VAS050_D_VandensTiekimas</vt:lpstr>
      <vt:lpstr>'Forma 52'!VAS050_D_VersloVienetai</vt:lpstr>
      <vt:lpstr>VAS050_D_VersloVienetai</vt:lpstr>
      <vt:lpstr>'Forma 52'!VAS050_D_VidutineBazineKaina</vt:lpstr>
      <vt:lpstr>VAS050_D_VidutineBazineKaina</vt:lpstr>
      <vt:lpstr>'Forma 52'!VAS050_D_VidutinisMetinisVartotoju</vt:lpstr>
      <vt:lpstr>VAS050_D_VidutinisMetinisVartotoju</vt:lpstr>
      <vt:lpstr>'Forma 52'!VAS050_F_BazinejeKainojeNustatytaGavybasuRuosimu</vt:lpstr>
      <vt:lpstr>VAS050_F_BazinejeKainojeNustatytaGavybasuRuosimu</vt:lpstr>
      <vt:lpstr>'Forma 52'!VAS050_F_BazinejeKainojeNustatytaNuotekuDumbloTvarkymas</vt:lpstr>
      <vt:lpstr>VAS050_F_BazinejeKainojeNustatytaNuotekuDumbloTvarkymas</vt:lpstr>
      <vt:lpstr>'Forma 52'!VAS050_F_BazinejeKainojeNustatytaPavirsiniuNuotekuTvarkymas</vt:lpstr>
      <vt:lpstr>VAS050_F_BazinejeKainojeNustatytaPavirsiniuNuotekuTvarkymas</vt:lpstr>
      <vt:lpstr>'Forma 52'!VAS050_F_BazinejeKainojeNustatytaPristatymas</vt:lpstr>
      <vt:lpstr>VAS050_F_BazinejeKainojeNustatytaPristatymas</vt:lpstr>
      <vt:lpstr>'Forma 52'!VAS050_F_BazinejeKainojeNustatytas2NuotekuDumbloTvarkymas</vt:lpstr>
      <vt:lpstr>VAS050_F_BazinejeKainojeNustatytas2NuotekuDumbloTvarkymas</vt:lpstr>
      <vt:lpstr>'Forma 52'!VAS050_F_BazinejeKainojeNustatytas2PavirsiniuNuotekuTvarkymas</vt:lpstr>
      <vt:lpstr>VAS050_F_BazinejeKainojeNustatytas2PavirsiniuNuotekuTvarkymas</vt:lpstr>
      <vt:lpstr>'Forma 52'!VAS050_F_BazinejeKainojeNustatytas2Valymas</vt:lpstr>
      <vt:lpstr>VAS050_F_BazinejeKainojeNustatytas2Valymas</vt:lpstr>
      <vt:lpstr>'Forma 52'!VAS050_F_BazinejeKainojeNustatytas3GavybasuRuosimu</vt:lpstr>
      <vt:lpstr>VAS050_F_BazinejeKainojeNustatytas3GavybasuRuosimu</vt:lpstr>
      <vt:lpstr>'Forma 52'!VAS050_F_BazinejeKainojeNustatytasApskaitosVeikla</vt:lpstr>
      <vt:lpstr>VAS050_F_BazinejeKainojeNustatytasApskaitosVeikla</vt:lpstr>
      <vt:lpstr>'Forma 52'!VAS050_F_BazinejeKainojeNustatytasGavybasuRuosimu</vt:lpstr>
      <vt:lpstr>VAS050_F_BazinejeKainojeNustatytasGavybasuRuosimu</vt:lpstr>
      <vt:lpstr>'Forma 52'!VAS050_F_BazinejeKainojeNustatytasGeriamojoGavybasuRuosimu</vt:lpstr>
      <vt:lpstr>VAS050_F_BazinejeKainojeNustatytasGeriamojoGavybasuRuosimu</vt:lpstr>
      <vt:lpstr>'Forma 52'!VAS050_F_BazinejeKainojeNustatytasGeriamojoNuotekuDumbloTvarkymas</vt:lpstr>
      <vt:lpstr>VAS050_F_BazinejeKainojeNustatytasGeriamojoNuotekuDumbloTvarkymas</vt:lpstr>
      <vt:lpstr>'Forma 52'!VAS050_F_BazinejeKainojeNustatytasGeriamojoPristatymas</vt:lpstr>
      <vt:lpstr>VAS050_F_BazinejeKainojeNustatytasGeriamojoPristatymas</vt:lpstr>
      <vt:lpstr>'Forma 52'!VAS050_F_BazinejeKainojeNustatytasGeriamojoSurinkimas</vt:lpstr>
      <vt:lpstr>VAS050_F_BazinejeKainojeNustatytasGeriamojoSurinkimas</vt:lpstr>
      <vt:lpstr>'Forma 52'!VAS050_F_BazinejeKainojeNustatytasGeriamojoValymas</vt:lpstr>
      <vt:lpstr>VAS050_F_BazinejeKainojeNustatytasGeriamojoValymas</vt:lpstr>
      <vt:lpstr>'Forma 52'!VAS050_F_BazinejeKainojeNustatytasMokesciuGavybasuRuosimu</vt:lpstr>
      <vt:lpstr>VAS050_F_BazinejeKainojeNustatytasMokesciuGavybasuRuosimu</vt:lpstr>
      <vt:lpstr>'Forma 52'!VAS050_F_BazinejeKainojeNustatytasNuotekuDumbloTvarkymas</vt:lpstr>
      <vt:lpstr>VAS050_F_BazinejeKainojeNustatytasNuotekuDumbloTvarkymas</vt:lpstr>
      <vt:lpstr>'Forma 52'!VAS050_F_BazinejeKainojeNustatytasNuotekuTransportavimasAsenizacijos</vt:lpstr>
      <vt:lpstr>VAS050_F_BazinejeKainojeNustatytasNuotekuTransportavimasAsenizacijos</vt:lpstr>
      <vt:lpstr>'Forma 52'!VAS050_F_BazinejeKainojeNustatytasPavirsiniuNuotekuTvarkymas</vt:lpstr>
      <vt:lpstr>VAS050_F_BazinejeKainojeNustatytasPavirsiniuNuotekuTvarkymas</vt:lpstr>
      <vt:lpstr>'Forma 52'!VAS050_F_BazinejeKainojeNustatytasPristatymas</vt:lpstr>
      <vt:lpstr>VAS050_F_BazinejeKainojeNustatytasPristatymas</vt:lpstr>
      <vt:lpstr>'Forma 52'!VAS050_F_BazinejeKainojeNustatytasSurinkimas</vt:lpstr>
      <vt:lpstr>VAS050_F_BazinejeKainojeNustatytasSurinkimas</vt:lpstr>
      <vt:lpstr>'Forma 52'!VAS050_F_BazinejeKainojeNustatytasSuvartotasApskaitosVeikla</vt:lpstr>
      <vt:lpstr>VAS050_F_BazinejeKainojeNustatytasSuvartotasApskaitosVeikla</vt:lpstr>
      <vt:lpstr>'Forma 52'!VAS050_F_BazinejeKainojeNustatytasSuvartotasGavybasuRuosimu</vt:lpstr>
      <vt:lpstr>VAS050_F_BazinejeKainojeNustatytasSuvartotasGavybasuRuosimu</vt:lpstr>
      <vt:lpstr>'Forma 52'!VAS050_F_BazinejeKainojeNustatytasSuvartotasNuotekuDumbloTvarkymas</vt:lpstr>
      <vt:lpstr>VAS050_F_BazinejeKainojeNustatytasSuvartotasNuotekuDumbloTvarkymas</vt:lpstr>
      <vt:lpstr>'Forma 52'!VAS050_F_BazinejeKainojeNustatytasSuvartotasNuotekuTransportavimasAsenizacijos</vt:lpstr>
      <vt:lpstr>VAS050_F_BazinejeKainojeNustatytasSuvartotasNuotekuTransportavimasAsenizacijos</vt:lpstr>
      <vt:lpstr>'Forma 52'!VAS050_F_BazinejeKainojeNustatytasSuvartotasPavirsiniuNuotekuTvarkymas</vt:lpstr>
      <vt:lpstr>VAS050_F_BazinejeKainojeNustatytasSuvartotasPavirsiniuNuotekuTvarkymas</vt:lpstr>
      <vt:lpstr>'Forma 52'!VAS050_F_BazinejeKainojeNustatytasSuvartotasPristatymas</vt:lpstr>
      <vt:lpstr>VAS050_F_BazinejeKainojeNustatytasSuvartotasPristatymas</vt:lpstr>
      <vt:lpstr>'Forma 52'!VAS050_F_BazinejeKainojeNustatytasSuvartotasSurinkimas</vt:lpstr>
      <vt:lpstr>VAS050_F_BazinejeKainojeNustatytasSuvartotasSurinkimas</vt:lpstr>
      <vt:lpstr>'Forma 52'!VAS050_F_BazinejeKainojeNustatytasSuvartotasValymas</vt:lpstr>
      <vt:lpstr>VAS050_F_BazinejeKainojeNustatytasSuvartotasValymas</vt:lpstr>
      <vt:lpstr>'Forma 52'!VAS050_F_BazinejeKainojeNustatytaSurinkimas</vt:lpstr>
      <vt:lpstr>VAS050_F_BazinejeKainojeNustatytaSurinkimas</vt:lpstr>
      <vt:lpstr>'Forma 52'!VAS050_F_BazinejeKainojeNustatytasValymas</vt:lpstr>
      <vt:lpstr>VAS050_F_BazinejeKainojeNustatytasValymas</vt:lpstr>
      <vt:lpstr>'Forma 52'!VAS050_F_BazinejeKainojeNustatytaValymas</vt:lpstr>
      <vt:lpstr>VAS050_F_BazinejeKainojeNustatytaValymas</vt:lpstr>
      <vt:lpstr>'Forma 52'!VAS050_F_BazinejeKainojeNustatytosElektrosApskaitosVeikla</vt:lpstr>
      <vt:lpstr>VAS050_F_BazinejeKainojeNustatytosElektrosApskaitosVeikla</vt:lpstr>
      <vt:lpstr>'Forma 52'!VAS050_F_BazinejeKainojeNustatytosElektrosGavybasuRuosimu</vt:lpstr>
      <vt:lpstr>VAS050_F_BazinejeKainojeNustatytosElektrosGavybasuRuosimu</vt:lpstr>
      <vt:lpstr>'Forma 52'!VAS050_F_BazinejeKainojeNustatytosElektrosNuotekuDumbloTvarkymas</vt:lpstr>
      <vt:lpstr>VAS050_F_BazinejeKainojeNustatytosElektrosNuotekuDumbloTvarkymas</vt:lpstr>
      <vt:lpstr>'Forma 52'!VAS050_F_BazinejeKainojeNustatytosElektrosNuotekuTransportavimasAsenizacijos</vt:lpstr>
      <vt:lpstr>VAS050_F_BazinejeKainojeNustatytosElektrosNuotekuTransportavimasAsenizacijos</vt:lpstr>
      <vt:lpstr>'Forma 52'!VAS050_F_BazinejeKainojeNustatytosElektrosPavirsiniuNuotekuTvarkymas</vt:lpstr>
      <vt:lpstr>VAS050_F_BazinejeKainojeNustatytosElektrosPavirsiniuNuotekuTvarkymas</vt:lpstr>
      <vt:lpstr>'Forma 52'!VAS050_F_BazinejeKainojeNustatytosElektrosPristatymas</vt:lpstr>
      <vt:lpstr>VAS050_F_BazinejeKainojeNustatytosElektrosPristatymas</vt:lpstr>
      <vt:lpstr>'Forma 52'!VAS050_F_BazinejeKainojeNustatytosElektrosSurinkimas</vt:lpstr>
      <vt:lpstr>VAS050_F_BazinejeKainojeNustatytosElektrosSurinkimas</vt:lpstr>
      <vt:lpstr>'Forma 52'!VAS050_F_BazinejeKainojeNustatytosElektrosValymas</vt:lpstr>
      <vt:lpstr>VAS050_F_BazinejeKainojeNustatytosElektrosValymas</vt:lpstr>
      <vt:lpstr>'Forma 52'!VAS050_F_BazinejeKainojeNustatytosGavybasuRuosimu</vt:lpstr>
      <vt:lpstr>VAS050_F_BazinejeKainojeNustatytosGavybasuRuosimu</vt:lpstr>
      <vt:lpstr>'Forma 52'!VAS050_F_BazinejeKainojeNustatytosNuotekuDumbloTvarkymas</vt:lpstr>
      <vt:lpstr>VAS050_F_BazinejeKainojeNustatytosNuotekuDumbloTvarkymas</vt:lpstr>
      <vt:lpstr>'Forma 52'!VAS050_F_BazinejeKainojeNustatytosPristatymas</vt:lpstr>
      <vt:lpstr>VAS050_F_BazinejeKainojeNustatytosPristatymas</vt:lpstr>
      <vt:lpstr>'Forma 52'!VAS050_F_BazinejeKainojeNustatytosSilumaiApskaitosVeikla</vt:lpstr>
      <vt:lpstr>VAS050_F_BazinejeKainojeNustatytosSilumaiApskaitosVeikla</vt:lpstr>
      <vt:lpstr>'Forma 52'!VAS050_F_BazinejeKainojeNustatytosSilumaiGavybasuRuosimu</vt:lpstr>
      <vt:lpstr>VAS050_F_BazinejeKainojeNustatytosSilumaiGavybasuRuosimu</vt:lpstr>
      <vt:lpstr>'Forma 52'!VAS050_F_BazinejeKainojeNustatytosSilumaiNuotekuDumbloTvarkymas</vt:lpstr>
      <vt:lpstr>VAS050_F_BazinejeKainojeNustatytosSilumaiNuotekuDumbloTvarkymas</vt:lpstr>
      <vt:lpstr>'Forma 52'!VAS050_F_BazinejeKainojeNustatytosSilumaiNuotekuTransportavimasAsenizacijos</vt:lpstr>
      <vt:lpstr>VAS050_F_BazinejeKainojeNustatytosSilumaiNuotekuTransportavimasAsenizacijos</vt:lpstr>
      <vt:lpstr>'Forma 52'!VAS050_F_BazinejeKainojeNustatytosSilumaiPavirsiniuNuotekuTvarkymas</vt:lpstr>
      <vt:lpstr>VAS050_F_BazinejeKainojeNustatytosSilumaiPavirsiniuNuotekuTvarkymas</vt:lpstr>
      <vt:lpstr>'Forma 52'!VAS050_F_BazinejeKainojeNustatytosSilumaiPristatymas</vt:lpstr>
      <vt:lpstr>VAS050_F_BazinejeKainojeNustatytosSilumaiPristatymas</vt:lpstr>
      <vt:lpstr>'Forma 52'!VAS050_F_BazinejeKainojeNustatytosSilumaiSurinkimas</vt:lpstr>
      <vt:lpstr>VAS050_F_BazinejeKainojeNustatytosSilumaiSurinkimas</vt:lpstr>
      <vt:lpstr>'Forma 52'!VAS050_F_BazinejeKainojeNustatytosSilumaiValymas</vt:lpstr>
      <vt:lpstr>VAS050_F_BazinejeKainojeNustatytosSilumaiValymas</vt:lpstr>
      <vt:lpstr>'Forma 52'!VAS050_F_BazinejeKainojeNustatytosSurinkimas</vt:lpstr>
      <vt:lpstr>VAS050_F_BazinejeKainojeNustatytosSurinkimas</vt:lpstr>
      <vt:lpstr>'Forma 52'!VAS050_F_BazinejeKainojeNustatytosValymas</vt:lpstr>
      <vt:lpstr>VAS050_F_BazinejeKainojeNustatytosValymas</vt:lpstr>
      <vt:lpstr>'Forma 52'!VAS050_F_BaziniuMetuButinosiosApskaitosVeikla</vt:lpstr>
      <vt:lpstr>VAS050_F_BaziniuMetuButinosiosApskaitosVeikla</vt:lpstr>
      <vt:lpstr>'Forma 52'!VAS050_F_BaziniuMetuButinosiosGavybasuRuosimu</vt:lpstr>
      <vt:lpstr>VAS050_F_BaziniuMetuButinosiosGavybasuRuosimu</vt:lpstr>
      <vt:lpstr>'Forma 52'!VAS050_F_BaziniuMetuButinosiosNuotekuDumbloTvarkymas</vt:lpstr>
      <vt:lpstr>VAS050_F_BaziniuMetuButinosiosNuotekuDumbloTvarkymas</vt:lpstr>
      <vt:lpstr>'Forma 52'!VAS050_F_BaziniuMetuButinosiosNuotekuTransportavimasAsenizacijos</vt:lpstr>
      <vt:lpstr>VAS050_F_BaziniuMetuButinosiosNuotekuTransportavimasAsenizacijos</vt:lpstr>
      <vt:lpstr>'Forma 52'!VAS050_F_BaziniuMetuButinosiosPavirsiniuNuotekuTvarkymas</vt:lpstr>
      <vt:lpstr>VAS050_F_BaziniuMetuButinosiosPavirsiniuNuotekuTvarkymas</vt:lpstr>
      <vt:lpstr>'Forma 52'!VAS050_F_BaziniuMetuButinosiosPristatymas</vt:lpstr>
      <vt:lpstr>VAS050_F_BaziniuMetuButinosiosPristatymas</vt:lpstr>
      <vt:lpstr>'Forma 52'!VAS050_F_BaziniuMetuButinosiosSurinkimas</vt:lpstr>
      <vt:lpstr>VAS050_F_BaziniuMetuButinosiosSurinkimas</vt:lpstr>
      <vt:lpstr>'Forma 52'!VAS050_F_BaziniuMetuButinosiosValymas</vt:lpstr>
      <vt:lpstr>VAS050_F_BaziniuMetuButinosiosValymas</vt:lpstr>
      <vt:lpstr>'Forma 52'!VAS050_F_BaziniuMetuDarboApskaitosVeikla</vt:lpstr>
      <vt:lpstr>VAS050_F_BaziniuMetuDarboApskaitosVeikla</vt:lpstr>
      <vt:lpstr>'Forma 52'!VAS050_F_BaziniuMetuDarboGavybasuRuosimu</vt:lpstr>
      <vt:lpstr>VAS050_F_BaziniuMetuDarboGavybasuRuosimu</vt:lpstr>
      <vt:lpstr>'Forma 52'!VAS050_F_BaziniuMetuDarboNuotekuDumbloTvarkymas</vt:lpstr>
      <vt:lpstr>VAS050_F_BaziniuMetuDarboNuotekuDumbloTvarkymas</vt:lpstr>
      <vt:lpstr>'Forma 52'!VAS050_F_BaziniuMetuDarboNuotekuTransportavimasAsenizacijos</vt:lpstr>
      <vt:lpstr>VAS050_F_BaziniuMetuDarboNuotekuTransportavimasAsenizacijos</vt:lpstr>
      <vt:lpstr>'Forma 52'!VAS050_F_BaziniuMetuDarboPavirsiniuNuotekuTvarkymas</vt:lpstr>
      <vt:lpstr>VAS050_F_BaziniuMetuDarboPavirsiniuNuotekuTvarkymas</vt:lpstr>
      <vt:lpstr>'Forma 52'!VAS050_F_BaziniuMetuDarboPristatymas</vt:lpstr>
      <vt:lpstr>VAS050_F_BaziniuMetuDarboPristatymas</vt:lpstr>
      <vt:lpstr>'Forma 52'!VAS050_F_BaziniuMetuDarboSurinkimas</vt:lpstr>
      <vt:lpstr>VAS050_F_BaziniuMetuDarboSurinkimas</vt:lpstr>
      <vt:lpstr>'Forma 52'!VAS050_F_BaziniuMetuDarboValymas</vt:lpstr>
      <vt:lpstr>VAS050_F_BaziniuMetuDarboValymas</vt:lpstr>
      <vt:lpstr>'Forma 52'!VAS050_F_BaziniuMetuElektrosApskaitosVeikla</vt:lpstr>
      <vt:lpstr>VAS050_F_BaziniuMetuElektrosApskaitosVeikla</vt:lpstr>
      <vt:lpstr>'Forma 52'!VAS050_F_BaziniuMetuElektrosGavybasuRuosimu</vt:lpstr>
      <vt:lpstr>VAS050_F_BaziniuMetuElektrosGavybasuRuosimu</vt:lpstr>
      <vt:lpstr>'Forma 52'!VAS050_F_BaziniuMetuElektrosNuotekuDumbloTvarkymas</vt:lpstr>
      <vt:lpstr>VAS050_F_BaziniuMetuElektrosNuotekuDumbloTvarkymas</vt:lpstr>
      <vt:lpstr>'Forma 52'!VAS050_F_BaziniuMetuElektrosNuotekuTransportavimasAsenizacijos</vt:lpstr>
      <vt:lpstr>VAS050_F_BaziniuMetuElektrosNuotekuTransportavimasAsenizacijos</vt:lpstr>
      <vt:lpstr>'Forma 52'!VAS050_F_BaziniuMetuElektrosPavirsiniuNuotekuTvarkymas</vt:lpstr>
      <vt:lpstr>VAS050_F_BaziniuMetuElektrosPavirsiniuNuotekuTvarkymas</vt:lpstr>
      <vt:lpstr>'Forma 52'!VAS050_F_BaziniuMetuElektrosPristatymas</vt:lpstr>
      <vt:lpstr>VAS050_F_BaziniuMetuElektrosPristatymas</vt:lpstr>
      <vt:lpstr>'Forma 52'!VAS050_F_BaziniuMetuElektrosSurinkimas</vt:lpstr>
      <vt:lpstr>VAS050_F_BaziniuMetuElektrosSurinkimas</vt:lpstr>
      <vt:lpstr>'Forma 52'!VAS050_F_BaziniuMetuElektrosValymas</vt:lpstr>
      <vt:lpstr>VAS050_F_BaziniuMetuElektrosValymas</vt:lpstr>
      <vt:lpstr>'Forma 52'!VAS050_F_BaziniuMetuGeriamojoGavybasuRuosimu</vt:lpstr>
      <vt:lpstr>VAS050_F_BaziniuMetuGeriamojoGavybasuRuosimu</vt:lpstr>
      <vt:lpstr>'Forma 52'!VAS050_F_BaziniuMetuGeriamojoNuotekuDumbloTvarkymas</vt:lpstr>
      <vt:lpstr>VAS050_F_BaziniuMetuGeriamojoNuotekuDumbloTvarkymas</vt:lpstr>
      <vt:lpstr>'Forma 52'!VAS050_F_BaziniuMetuGeriamojoPristatymas</vt:lpstr>
      <vt:lpstr>VAS050_F_BaziniuMetuGeriamojoPristatymas</vt:lpstr>
      <vt:lpstr>'Forma 52'!VAS050_F_BaziniuMetuGeriamojoSurinkimas</vt:lpstr>
      <vt:lpstr>VAS050_F_BaziniuMetuGeriamojoSurinkimas</vt:lpstr>
      <vt:lpstr>'Forma 52'!VAS050_F_BaziniuMetuGeriamojoValymas</vt:lpstr>
      <vt:lpstr>VAS050_F_BaziniuMetuGeriamojoValymas</vt:lpstr>
      <vt:lpstr>'Forma 52'!VAS050_F_BaziniuMetuInvesticijuApskaitosVeikla</vt:lpstr>
      <vt:lpstr>VAS050_F_BaziniuMetuInvesticijuApskaitosVeikla</vt:lpstr>
      <vt:lpstr>'Forma 52'!VAS050_F_BaziniuMetuInvesticijuGavybasuRuosimu</vt:lpstr>
      <vt:lpstr>VAS050_F_BaziniuMetuInvesticijuGavybasuRuosimu</vt:lpstr>
      <vt:lpstr>'Forma 52'!VAS050_F_BaziniuMetuInvesticijuNuotekuDumbloTvarkymas</vt:lpstr>
      <vt:lpstr>VAS050_F_BaziniuMetuInvesticijuNuotekuDumbloTvarkymas</vt:lpstr>
      <vt:lpstr>'Forma 52'!VAS050_F_BaziniuMetuInvesticijuNuotekuTransportavimasAsenizacijos</vt:lpstr>
      <vt:lpstr>VAS050_F_BaziniuMetuInvesticijuNuotekuTransportavimasAsenizacijos</vt:lpstr>
      <vt:lpstr>'Forma 52'!VAS050_F_BaziniuMetuInvesticijuPavirsiniuNuotekuTvarkymas</vt:lpstr>
      <vt:lpstr>VAS050_F_BaziniuMetuInvesticijuPavirsiniuNuotekuTvarkymas</vt:lpstr>
      <vt:lpstr>'Forma 52'!VAS050_F_BaziniuMetuInvesticijuPristatymas</vt:lpstr>
      <vt:lpstr>VAS050_F_BaziniuMetuInvesticijuPristatymas</vt:lpstr>
      <vt:lpstr>'Forma 52'!VAS050_F_BaziniuMetuInvesticijuSurinkimas</vt:lpstr>
      <vt:lpstr>VAS050_F_BaziniuMetuInvesticijuSurinkimas</vt:lpstr>
      <vt:lpstr>'Forma 52'!VAS050_F_BaziniuMetuInvesticijuValymas</vt:lpstr>
      <vt:lpstr>VAS050_F_BaziniuMetuInvesticijuValymas</vt:lpstr>
      <vt:lpstr>'Forma 52'!VAS050_F_BaziniuMetuKituApskaitosVeikla</vt:lpstr>
      <vt:lpstr>VAS050_F_BaziniuMetuKituApskaitosVeikla</vt:lpstr>
      <vt:lpstr>'Forma 52'!VAS050_F_BaziniuMetuKituGavybasuRuosimu</vt:lpstr>
      <vt:lpstr>VAS050_F_BaziniuMetuKituGavybasuRuosimu</vt:lpstr>
      <vt:lpstr>'Forma 52'!VAS050_F_BaziniuMetuKituNuotekuDumbloTvarkymas</vt:lpstr>
      <vt:lpstr>VAS050_F_BaziniuMetuKituNuotekuDumbloTvarkymas</vt:lpstr>
      <vt:lpstr>'Forma 52'!VAS050_F_BaziniuMetuKituNuotekuTransportavimasAsenizacijos</vt:lpstr>
      <vt:lpstr>VAS050_F_BaziniuMetuKituNuotekuTransportavimasAsenizacijos</vt:lpstr>
      <vt:lpstr>'Forma 52'!VAS050_F_BaziniuMetuKituPavirsiniuNuotekuTvarkymas</vt:lpstr>
      <vt:lpstr>VAS050_F_BaziniuMetuKituPavirsiniuNuotekuTvarkymas</vt:lpstr>
      <vt:lpstr>'Forma 52'!VAS050_F_BaziniuMetuKituPristatymas</vt:lpstr>
      <vt:lpstr>VAS050_F_BaziniuMetuKituPristatymas</vt:lpstr>
      <vt:lpstr>'Forma 52'!VAS050_F_BaziniuMetuKituSurinkimas</vt:lpstr>
      <vt:lpstr>VAS050_F_BaziniuMetuKituSurinkimas</vt:lpstr>
      <vt:lpstr>'Forma 52'!VAS050_F_BaziniuMetuKituValymas</vt:lpstr>
      <vt:lpstr>VAS050_F_BaziniuMetuKituValymas</vt:lpstr>
      <vt:lpstr>'Forma 52'!VAS050_F_BaziniuMetuMokescio2NuotekuDumbloTvarkymas</vt:lpstr>
      <vt:lpstr>VAS050_F_BaziniuMetuMokescio2NuotekuDumbloTvarkymas</vt:lpstr>
      <vt:lpstr>'Forma 52'!VAS050_F_BaziniuMetuMokescio2PavirsiniuNuotekuTvarkymas</vt:lpstr>
      <vt:lpstr>VAS050_F_BaziniuMetuMokescio2PavirsiniuNuotekuTvarkymas</vt:lpstr>
      <vt:lpstr>'Forma 52'!VAS050_F_BaziniuMetuMokescio2Valymas</vt:lpstr>
      <vt:lpstr>VAS050_F_BaziniuMetuMokescio2Valymas</vt:lpstr>
      <vt:lpstr>'Forma 52'!VAS050_F_BaziniuMetuMokescio3GavybasuRuosimu</vt:lpstr>
      <vt:lpstr>VAS050_F_BaziniuMetuMokescio3GavybasuRuosimu</vt:lpstr>
      <vt:lpstr>'Forma 52'!VAS050_F_BaziniuMetuMokescioGavybasuRuosimu</vt:lpstr>
      <vt:lpstr>VAS050_F_BaziniuMetuMokescioGavybasuRuosimu</vt:lpstr>
      <vt:lpstr>'Forma 52'!VAS050_F_BaziniuMetuNusidevejimoApskaitosVeikla</vt:lpstr>
      <vt:lpstr>VAS050_F_BaziniuMetuNusidevejimoApskaitosVeikla</vt:lpstr>
      <vt:lpstr>'Forma 52'!VAS050_F_BaziniuMetuNusidevejimoGavybasuRuosimu</vt:lpstr>
      <vt:lpstr>VAS050_F_BaziniuMetuNusidevejimoGavybasuRuosimu</vt:lpstr>
      <vt:lpstr>'Forma 52'!VAS050_F_BaziniuMetuNusidevejimoNuotekuDumbloTvarkymas</vt:lpstr>
      <vt:lpstr>VAS050_F_BaziniuMetuNusidevejimoNuotekuDumbloTvarkymas</vt:lpstr>
      <vt:lpstr>'Forma 52'!VAS050_F_BaziniuMetuNusidevejimoNuotekuTransportavimasAsenizacijos</vt:lpstr>
      <vt:lpstr>VAS050_F_BaziniuMetuNusidevejimoNuotekuTransportavimasAsenizacijos</vt:lpstr>
      <vt:lpstr>'Forma 52'!VAS050_F_BaziniuMetuNusidevejimoPavirsiniuNuotekuTvarkymas</vt:lpstr>
      <vt:lpstr>VAS050_F_BaziniuMetuNusidevejimoPavirsiniuNuotekuTvarkymas</vt:lpstr>
      <vt:lpstr>'Forma 52'!VAS050_F_BaziniuMetuNusidevejimoPristatymas</vt:lpstr>
      <vt:lpstr>VAS050_F_BaziniuMetuNusidevejimoPristatymas</vt:lpstr>
      <vt:lpstr>'Forma 52'!VAS050_F_BaziniuMetuNusidevejimoSurinkimas</vt:lpstr>
      <vt:lpstr>VAS050_F_BaziniuMetuNusidevejimoSurinkimas</vt:lpstr>
      <vt:lpstr>'Forma 52'!VAS050_F_BaziniuMetuNusidevejimoValymas</vt:lpstr>
      <vt:lpstr>VAS050_F_BaziniuMetuNusidevejimoValymas</vt:lpstr>
      <vt:lpstr>'Forma 52'!VAS050_F_BaziniuMetuSilumosApskaitosVeikla</vt:lpstr>
      <vt:lpstr>VAS050_F_BaziniuMetuSilumosApskaitosVeikla</vt:lpstr>
      <vt:lpstr>'Forma 52'!VAS050_F_BaziniuMetuSilumosGavybasuRuosimu</vt:lpstr>
      <vt:lpstr>VAS050_F_BaziniuMetuSilumosGavybasuRuosimu</vt:lpstr>
      <vt:lpstr>'Forma 52'!VAS050_F_BaziniuMetuSilumosNuotekuDumbloTvarkymas</vt:lpstr>
      <vt:lpstr>VAS050_F_BaziniuMetuSilumosNuotekuDumbloTvarkymas</vt:lpstr>
      <vt:lpstr>'Forma 52'!VAS050_F_BaziniuMetuSilumosNuotekuTransportavimasAsenizacijos</vt:lpstr>
      <vt:lpstr>VAS050_F_BaziniuMetuSilumosNuotekuTransportavimasAsenizacijos</vt:lpstr>
      <vt:lpstr>'Forma 52'!VAS050_F_BaziniuMetuSilumosPavirsiniuNuotekuTvarkymas</vt:lpstr>
      <vt:lpstr>VAS050_F_BaziniuMetuSilumosPavirsiniuNuotekuTvarkymas</vt:lpstr>
      <vt:lpstr>'Forma 52'!VAS050_F_BaziniuMetuSilumosPristatymas</vt:lpstr>
      <vt:lpstr>VAS050_F_BaziniuMetuSilumosPristatymas</vt:lpstr>
      <vt:lpstr>'Forma 52'!VAS050_F_BaziniuMetuSilumosSurinkimas</vt:lpstr>
      <vt:lpstr>VAS050_F_BaziniuMetuSilumosSurinkimas</vt:lpstr>
      <vt:lpstr>'Forma 52'!VAS050_F_BaziniuMetuSilumosValymas</vt:lpstr>
      <vt:lpstr>VAS050_F_BaziniuMetuSilumosValymas</vt:lpstr>
      <vt:lpstr>'Forma 52'!VAS050_F_BaziniuMetuTechnologinioGavybasuRuosimu</vt:lpstr>
      <vt:lpstr>VAS050_F_BaziniuMetuTechnologinioGavybasuRuosimu</vt:lpstr>
      <vt:lpstr>'Forma 52'!VAS050_F_BaziniuMetuTechnologinioNuotekuDumbloTvarkymas</vt:lpstr>
      <vt:lpstr>VAS050_F_BaziniuMetuTechnologinioNuotekuDumbloTvarkymas</vt:lpstr>
      <vt:lpstr>'Forma 52'!VAS050_F_BaziniuMetuTechnologinioPavirsiniuNuotekuTvarkymas</vt:lpstr>
      <vt:lpstr>VAS050_F_BaziniuMetuTechnologinioPavirsiniuNuotekuTvarkymas</vt:lpstr>
      <vt:lpstr>'Forma 52'!VAS050_F_BaziniuMetuTechnologinioPristatymas</vt:lpstr>
      <vt:lpstr>VAS050_F_BaziniuMetuTechnologinioPristatymas</vt:lpstr>
      <vt:lpstr>'Forma 52'!VAS050_F_BaziniuMetuTechnologinioSurinkimas</vt:lpstr>
      <vt:lpstr>VAS050_F_BaziniuMetuTechnologinioSurinkimas</vt:lpstr>
      <vt:lpstr>'Forma 52'!VAS050_F_BaziniuMetuTechnologinioValymas</vt:lpstr>
      <vt:lpstr>VAS050_F_BaziniuMetuTechnologinioValymas</vt:lpstr>
      <vt:lpstr>'Forma 52'!VAS050_F_EfektyvumoKoeficientasIEFyApskaitosVeikla</vt:lpstr>
      <vt:lpstr>VAS050_F_EfektyvumoKoeficientasIEFyApskaitosVeikla</vt:lpstr>
      <vt:lpstr>'Forma 52'!VAS050_F_EfektyvumoKoeficientasIEFyGavybasuRuosimu</vt:lpstr>
      <vt:lpstr>VAS050_F_EfektyvumoKoeficientasIEFyGavybasuRuosimu</vt:lpstr>
      <vt:lpstr>'Forma 52'!VAS050_F_EfektyvumoKoeficientasIEFyNuotekuDumbloTvarkymas</vt:lpstr>
      <vt:lpstr>VAS050_F_EfektyvumoKoeficientasIEFyNuotekuDumbloTvarkymas</vt:lpstr>
      <vt:lpstr>'Forma 52'!VAS050_F_EfektyvumoKoeficientasIEFyNuotekuTransportavimasAsenizacijos</vt:lpstr>
      <vt:lpstr>VAS050_F_EfektyvumoKoeficientasIEFyNuotekuTransportavimasAsenizacijos</vt:lpstr>
      <vt:lpstr>'Forma 52'!VAS050_F_EfektyvumoKoeficientasIEFyPavirsiniuNuotekuTvarkymas</vt:lpstr>
      <vt:lpstr>VAS050_F_EfektyvumoKoeficientasIEFyPavirsiniuNuotekuTvarkymas</vt:lpstr>
      <vt:lpstr>'Forma 52'!VAS050_F_EfektyvumoKoeficientasIEFyPristatymas</vt:lpstr>
      <vt:lpstr>VAS050_F_EfektyvumoKoeficientasIEFyPristatymas</vt:lpstr>
      <vt:lpstr>'Forma 52'!VAS050_F_EfektyvumoKoeficientasIEFySurinkimas</vt:lpstr>
      <vt:lpstr>VAS050_F_EfektyvumoKoeficientasIEFySurinkimas</vt:lpstr>
      <vt:lpstr>'Forma 52'!VAS050_F_EfektyvumoKoeficientasIEFyValymas</vt:lpstr>
      <vt:lpstr>VAS050_F_EfektyvumoKoeficientasIEFyValymas</vt:lpstr>
      <vt:lpstr>'Forma 52'!VAS050_F_EfektyvumoKoeficientasTaikytasApskaitosVeikla</vt:lpstr>
      <vt:lpstr>VAS050_F_EfektyvumoKoeficientasTaikytasApskaitosVeikla</vt:lpstr>
      <vt:lpstr>'Forma 52'!VAS050_F_EfektyvumoKoeficientasTaikytasGavybasuRuosimu</vt:lpstr>
      <vt:lpstr>VAS050_F_EfektyvumoKoeficientasTaikytasGavybasuRuosimu</vt:lpstr>
      <vt:lpstr>'Forma 52'!VAS050_F_EfektyvumoKoeficientasTaikytasNuotekuDumbloTvarkymas</vt:lpstr>
      <vt:lpstr>VAS050_F_EfektyvumoKoeficientasTaikytasNuotekuDumbloTvarkymas</vt:lpstr>
      <vt:lpstr>'Forma 52'!VAS050_F_EfektyvumoKoeficientasTaikytasNuotekuTransportavimasAsenizacijos</vt:lpstr>
      <vt:lpstr>VAS050_F_EfektyvumoKoeficientasTaikytasNuotekuTransportavimasAsenizacijos</vt:lpstr>
      <vt:lpstr>'Forma 52'!VAS050_F_EfektyvumoKoeficientasTaikytasPavirsiniuNuotekuTvarkymas</vt:lpstr>
      <vt:lpstr>VAS050_F_EfektyvumoKoeficientasTaikytasPavirsiniuNuotekuTvarkymas</vt:lpstr>
      <vt:lpstr>'Forma 52'!VAS050_F_EfektyvumoKoeficientasTaikytasPristatymas</vt:lpstr>
      <vt:lpstr>VAS050_F_EfektyvumoKoeficientasTaikytasPristatymas</vt:lpstr>
      <vt:lpstr>'Forma 52'!VAS050_F_EfektyvumoKoeficientasTaikytasSurinkimas</vt:lpstr>
      <vt:lpstr>VAS050_F_EfektyvumoKoeficientasTaikytasSurinkimas</vt:lpstr>
      <vt:lpstr>'Forma 52'!VAS050_F_EfektyvumoKoeficientasTaikytasValymas</vt:lpstr>
      <vt:lpstr>VAS050_F_EfektyvumoKoeficientasTaikytasValymas</vt:lpstr>
      <vt:lpstr>'Forma 52'!VAS050_F_ElektrosEnergijosKainuApskaitosVeikla</vt:lpstr>
      <vt:lpstr>VAS050_F_ElektrosEnergijosKainuApskaitosVeikla</vt:lpstr>
      <vt:lpstr>'Forma 52'!VAS050_F_ElektrosEnergijosKainuGavybasuRuosimu</vt:lpstr>
      <vt:lpstr>VAS050_F_ElektrosEnergijosKainuGavybasuRuosimu</vt:lpstr>
      <vt:lpstr>'Forma 52'!VAS050_F_ElektrosEnergijosKainuNuotekuDumbloTvarkymas</vt:lpstr>
      <vt:lpstr>VAS050_F_ElektrosEnergijosKainuNuotekuDumbloTvarkymas</vt:lpstr>
      <vt:lpstr>'Forma 52'!VAS050_F_ElektrosEnergijosKainuNuotekuTransportavimasAsenizacijos</vt:lpstr>
      <vt:lpstr>VAS050_F_ElektrosEnergijosKainuNuotekuTransportavimasAsenizacijos</vt:lpstr>
      <vt:lpstr>'Forma 52'!VAS050_F_ElektrosEnergijosKainuPavirsiniuNuotekuTvarkymas</vt:lpstr>
      <vt:lpstr>VAS050_F_ElektrosEnergijosKainuPavirsiniuNuotekuTvarkymas</vt:lpstr>
      <vt:lpstr>'Forma 52'!VAS050_F_ElektrosEnergijosKainuPristatymas</vt:lpstr>
      <vt:lpstr>VAS050_F_ElektrosEnergijosKainuPristatymas</vt:lpstr>
      <vt:lpstr>'Forma 52'!VAS050_F_ElektrosEnergijosKainuSurinkimas</vt:lpstr>
      <vt:lpstr>VAS050_F_ElektrosEnergijosKainuSurinkimas</vt:lpstr>
      <vt:lpstr>'Forma 52'!VAS050_F_ElektrosEnergijosKainuValymas</vt:lpstr>
      <vt:lpstr>VAS050_F_ElektrosEnergijosKainuValymas</vt:lpstr>
      <vt:lpstr>'Forma 52'!VAS050_F_FaktineAtaskaitinioLaikotarpio1ApskaitosVeikla</vt:lpstr>
      <vt:lpstr>VAS050_F_FaktineAtaskaitinioLaikotarpio1ApskaitosVeikla</vt:lpstr>
      <vt:lpstr>'Forma 52'!VAS050_F_FaktineAtaskaitinioLaikotarpio1GavybasuRuosimu</vt:lpstr>
      <vt:lpstr>VAS050_F_FaktineAtaskaitinioLaikotarpio1GavybasuRuosimu</vt:lpstr>
      <vt:lpstr>'Forma 52'!VAS050_F_FaktineAtaskaitinioLaikotarpio1NuotekuDumbloTvarkymas</vt:lpstr>
      <vt:lpstr>VAS050_F_FaktineAtaskaitinioLaikotarpio1NuotekuDumbloTvarkymas</vt:lpstr>
      <vt:lpstr>'Forma 52'!VAS050_F_FaktineAtaskaitinioLaikotarpio1NuotekuTransportavimasAsenizacijos</vt:lpstr>
      <vt:lpstr>VAS050_F_FaktineAtaskaitinioLaikotarpio1NuotekuTransportavimasAsenizacijos</vt:lpstr>
      <vt:lpstr>'Forma 52'!VAS050_F_FaktineAtaskaitinioLaikotarpio1PavirsiniuNuotekuTvarkymas</vt:lpstr>
      <vt:lpstr>VAS050_F_FaktineAtaskaitinioLaikotarpio1PavirsiniuNuotekuTvarkymas</vt:lpstr>
      <vt:lpstr>'Forma 52'!VAS050_F_FaktineAtaskaitinioLaikotarpio1Pristatymas</vt:lpstr>
      <vt:lpstr>VAS050_F_FaktineAtaskaitinioLaikotarpio1Pristatymas</vt:lpstr>
      <vt:lpstr>'Forma 52'!VAS050_F_FaktineAtaskaitinioLaikotarpio1Surinkimas</vt:lpstr>
      <vt:lpstr>VAS050_F_FaktineAtaskaitinioLaikotarpio1Surinkimas</vt:lpstr>
      <vt:lpstr>'Forma 52'!VAS050_F_FaktineAtaskaitinioLaikotarpio1Valymas</vt:lpstr>
      <vt:lpstr>VAS050_F_FaktineAtaskaitinioLaikotarpio1Valymas</vt:lpstr>
      <vt:lpstr>'Forma 52'!VAS050_F_FaktineAtaskaitinioLaikotarpioApskaitosVeikla</vt:lpstr>
      <vt:lpstr>VAS050_F_FaktineAtaskaitinioLaikotarpioApskaitosVeikla</vt:lpstr>
      <vt:lpstr>'Forma 52'!VAS050_F_FaktineAtaskaitinioLaikotarpioGavybasuRuosimu</vt:lpstr>
      <vt:lpstr>VAS050_F_FaktineAtaskaitinioLaikotarpioGavybasuRuosimu</vt:lpstr>
      <vt:lpstr>'Forma 52'!VAS050_F_FaktineAtaskaitinioLaikotarpioNuotekuDumbloTvarkymas</vt:lpstr>
      <vt:lpstr>VAS050_F_FaktineAtaskaitinioLaikotarpioNuotekuDumbloTvarkymas</vt:lpstr>
      <vt:lpstr>'Forma 52'!VAS050_F_FaktineAtaskaitinioLaikotarpioNuotekuTransportavimasAsenizacijos</vt:lpstr>
      <vt:lpstr>VAS050_F_FaktineAtaskaitinioLaikotarpioNuotekuTransportavimasAsenizacijos</vt:lpstr>
      <vt:lpstr>'Forma 52'!VAS050_F_FaktineAtaskaitinioLaikotarpioPavirsiniuNuotekuTvarkymas</vt:lpstr>
      <vt:lpstr>VAS050_F_FaktineAtaskaitinioLaikotarpioPavirsiniuNuotekuTvarkymas</vt:lpstr>
      <vt:lpstr>'Forma 52'!VAS050_F_FaktineAtaskaitinioLaikotarpioPristatymas</vt:lpstr>
      <vt:lpstr>VAS050_F_FaktineAtaskaitinioLaikotarpioPristatymas</vt:lpstr>
      <vt:lpstr>'Forma 52'!VAS050_F_FaktineAtaskaitinioLaikotarpioSurinkimas</vt:lpstr>
      <vt:lpstr>VAS050_F_FaktineAtaskaitinioLaikotarpioSurinkimas</vt:lpstr>
      <vt:lpstr>'Forma 52'!VAS050_F_FaktineAtaskaitinioLaikotarpioValymas</vt:lpstr>
      <vt:lpstr>VAS050_F_FaktineAtaskaitinioLaikotarpioValymas</vt:lpstr>
      <vt:lpstr>'Forma 52'!VAS050_F_FaktinesElektrosEnergijosApskaitosVeikla</vt:lpstr>
      <vt:lpstr>VAS050_F_FaktinesElektrosEnergijosApskaitosVeikla</vt:lpstr>
      <vt:lpstr>'Forma 52'!VAS050_F_FaktinesElektrosEnergijosGavybasuRuosimu</vt:lpstr>
      <vt:lpstr>VAS050_F_FaktinesElektrosEnergijosGavybasuRuosimu</vt:lpstr>
      <vt:lpstr>'Forma 52'!VAS050_F_FaktinesElektrosEnergijosNuotekuDumbloTvarkymas</vt:lpstr>
      <vt:lpstr>VAS050_F_FaktinesElektrosEnergijosNuotekuDumbloTvarkymas</vt:lpstr>
      <vt:lpstr>'Forma 52'!VAS050_F_FaktinesElektrosEnergijosNuotekuTransportavimasAsenizacijos</vt:lpstr>
      <vt:lpstr>VAS050_F_FaktinesElektrosEnergijosNuotekuTransportavimasAsenizacijos</vt:lpstr>
      <vt:lpstr>'Forma 52'!VAS050_F_FaktinesElektrosEnergijosPavirsiniuNuotekuTvarkymas</vt:lpstr>
      <vt:lpstr>VAS050_F_FaktinesElektrosEnergijosPavirsiniuNuotekuTvarkymas</vt:lpstr>
      <vt:lpstr>'Forma 52'!VAS050_F_FaktinesElektrosEnergijosPristatymas</vt:lpstr>
      <vt:lpstr>VAS050_F_FaktinesElektrosEnergijosPristatymas</vt:lpstr>
      <vt:lpstr>'Forma 52'!VAS050_F_FaktinesElektrosEnergijosSurinkimas</vt:lpstr>
      <vt:lpstr>VAS050_F_FaktinesElektrosEnergijosSurinkimas</vt:lpstr>
      <vt:lpstr>'Forma 52'!VAS050_F_FaktinesElektrosEnergijosValymas</vt:lpstr>
      <vt:lpstr>VAS050_F_FaktinesElektrosEnergijosValymas</vt:lpstr>
      <vt:lpstr>'Forma 52'!VAS050_F_FaktinesIsigijamoVandensGavybasuRuosimu</vt:lpstr>
      <vt:lpstr>VAS050_F_FaktinesIsigijamoVandensGavybasuRuosimu</vt:lpstr>
      <vt:lpstr>'Forma 52'!VAS050_F_FaktinesIsigijamoVandensNuotekuDumbloTvarkymas</vt:lpstr>
      <vt:lpstr>VAS050_F_FaktinesIsigijamoVandensNuotekuDumbloTvarkymas</vt:lpstr>
      <vt:lpstr>'Forma 52'!VAS050_F_FaktinesIsigijamoVandensPristatymas</vt:lpstr>
      <vt:lpstr>VAS050_F_FaktinesIsigijamoVandensPristatymas</vt:lpstr>
      <vt:lpstr>'Forma 52'!VAS050_F_FaktinesIsigijamoVandensSurinkimas</vt:lpstr>
      <vt:lpstr>VAS050_F_FaktinesIsigijamoVandensSurinkimas</vt:lpstr>
      <vt:lpstr>'Forma 52'!VAS050_F_FaktinesIsigijamoVandensValymas</vt:lpstr>
      <vt:lpstr>VAS050_F_FaktinesIsigijamoVandensValymas</vt:lpstr>
      <vt:lpstr>'Forma 52'!VAS050_F_FaktinesSilumaiNaudojamuApskaitosVeikla</vt:lpstr>
      <vt:lpstr>VAS050_F_FaktinesSilumaiNaudojamuApskaitosVeikla</vt:lpstr>
      <vt:lpstr>'Forma 52'!VAS050_F_FaktinesSilumaiNaudojamuGavybasuRuosimu</vt:lpstr>
      <vt:lpstr>VAS050_F_FaktinesSilumaiNaudojamuGavybasuRuosimu</vt:lpstr>
      <vt:lpstr>'Forma 52'!VAS050_F_FaktinesSilumaiNaudojamuNuotekuDumbloTvarkymas</vt:lpstr>
      <vt:lpstr>VAS050_F_FaktinesSilumaiNaudojamuNuotekuDumbloTvarkymas</vt:lpstr>
      <vt:lpstr>'Forma 52'!VAS050_F_FaktinesSilumaiNaudojamuNuotekuTransportavimasAsenizacijos</vt:lpstr>
      <vt:lpstr>VAS050_F_FaktinesSilumaiNaudojamuNuotekuTransportavimasAsenizacijos</vt:lpstr>
      <vt:lpstr>'Forma 52'!VAS050_F_FaktinesSilumaiNaudojamuPavirsiniuNuotekuTvarkymas</vt:lpstr>
      <vt:lpstr>VAS050_F_FaktinesSilumaiNaudojamuPavirsiniuNuotekuTvarkymas</vt:lpstr>
      <vt:lpstr>'Forma 52'!VAS050_F_FaktinesSilumaiNaudojamuPristatymas</vt:lpstr>
      <vt:lpstr>VAS050_F_FaktinesSilumaiNaudojamuPristatymas</vt:lpstr>
      <vt:lpstr>'Forma 52'!VAS050_F_FaktinesSilumaiNaudojamuSurinkimas</vt:lpstr>
      <vt:lpstr>VAS050_F_FaktinesSilumaiNaudojamuSurinkimas</vt:lpstr>
      <vt:lpstr>'Forma 52'!VAS050_F_FaktinesSilumaiNaudojamuValymas</vt:lpstr>
      <vt:lpstr>VAS050_F_FaktinesSilumaiNaudojamuValymas</vt:lpstr>
      <vt:lpstr>'Forma 52'!VAS050_F_FaktineTechnologinioKuroGavybasuRuosimu</vt:lpstr>
      <vt:lpstr>VAS050_F_FaktineTechnologinioKuroGavybasuRuosimu</vt:lpstr>
      <vt:lpstr>'Forma 52'!VAS050_F_FaktineTechnologinioKuroNuotekuDumbloTvarkymas</vt:lpstr>
      <vt:lpstr>VAS050_F_FaktineTechnologinioKuroNuotekuDumbloTvarkymas</vt:lpstr>
      <vt:lpstr>'Forma 52'!VAS050_F_FaktineTechnologinioKuroPavirsiniuNuotekuTvarkymas</vt:lpstr>
      <vt:lpstr>VAS050_F_FaktineTechnologinioKuroPavirsiniuNuotekuTvarkymas</vt:lpstr>
      <vt:lpstr>'Forma 52'!VAS050_F_FaktineTechnologinioKuroPristatymas</vt:lpstr>
      <vt:lpstr>VAS050_F_FaktineTechnologinioKuroPristatymas</vt:lpstr>
      <vt:lpstr>'Forma 52'!VAS050_F_FaktineTechnologinioKuroSurinkimas</vt:lpstr>
      <vt:lpstr>VAS050_F_FaktineTechnologinioKuroSurinkimas</vt:lpstr>
      <vt:lpstr>'Forma 52'!VAS050_F_FaktineTechnologinioKuroValymas</vt:lpstr>
      <vt:lpstr>VAS050_F_FaktineTechnologinioKuroValymas</vt:lpstr>
      <vt:lpstr>'Forma 52'!VAS050_F_FaktinisGeriamojoVandensGavybasuRuosimu</vt:lpstr>
      <vt:lpstr>VAS050_F_FaktinisGeriamojoVandensGavybasuRuosimu</vt:lpstr>
      <vt:lpstr>'Forma 52'!VAS050_F_FaktinisGeriamojoVandensNuotekuDumbloTvarkymas</vt:lpstr>
      <vt:lpstr>VAS050_F_FaktinisGeriamojoVandensNuotekuDumbloTvarkymas</vt:lpstr>
      <vt:lpstr>'Forma 52'!VAS050_F_FaktinisGeriamojoVandensPristatymas</vt:lpstr>
      <vt:lpstr>VAS050_F_FaktinisGeriamojoVandensPristatymas</vt:lpstr>
      <vt:lpstr>'Forma 52'!VAS050_F_FaktinisGeriamojoVandensSurinkimas</vt:lpstr>
      <vt:lpstr>VAS050_F_FaktinisGeriamojoVandensSurinkimas</vt:lpstr>
      <vt:lpstr>'Forma 52'!VAS050_F_FaktinisGeriamojoVandensValymas</vt:lpstr>
      <vt:lpstr>VAS050_F_FaktinisGeriamojoVandensValymas</vt:lpstr>
      <vt:lpstr>'Forma 52'!VAS050_F_FaktinisMokesciuTarifas2NuotekuDumbloTvarkymas</vt:lpstr>
      <vt:lpstr>VAS050_F_FaktinisMokesciuTarifas2NuotekuDumbloTvarkymas</vt:lpstr>
      <vt:lpstr>'Forma 52'!VAS050_F_FaktinisMokesciuTarifas2PavirsiniuNuotekuTvarkymas</vt:lpstr>
      <vt:lpstr>VAS050_F_FaktinisMokesciuTarifas2PavirsiniuNuotekuTvarkymas</vt:lpstr>
      <vt:lpstr>'Forma 52'!VAS050_F_FaktinisMokesciuTarifas2Valymas</vt:lpstr>
      <vt:lpstr>VAS050_F_FaktinisMokesciuTarifas2Valymas</vt:lpstr>
      <vt:lpstr>'Forma 52'!VAS050_F_FaktinisMokesciuTarifas3GavybasuRuosimu</vt:lpstr>
      <vt:lpstr>VAS050_F_FaktinisMokesciuTarifas3GavybasuRuosimu</vt:lpstr>
      <vt:lpstr>'Forma 52'!VAS050_F_FaktinisMokesciuTarifasGavybasuRuosimu</vt:lpstr>
      <vt:lpstr>VAS050_F_FaktinisMokesciuTarifasGavybasuRuosimu</vt:lpstr>
      <vt:lpstr>'Forma 52'!VAS050_F_FaktinisPaslauguKainuApskaitosVeikla</vt:lpstr>
      <vt:lpstr>VAS050_F_FaktinisPaslauguKainuApskaitosVeikla</vt:lpstr>
      <vt:lpstr>'Forma 52'!VAS050_F_FaktinisPaslauguKainuGavybasuRuosimu</vt:lpstr>
      <vt:lpstr>VAS050_F_FaktinisPaslauguKainuGavybasuRuosimu</vt:lpstr>
      <vt:lpstr>'Forma 52'!VAS050_F_FaktinisPaslauguKainuNuotekuDumbloTvarkymas</vt:lpstr>
      <vt:lpstr>VAS050_F_FaktinisPaslauguKainuNuotekuDumbloTvarkymas</vt:lpstr>
      <vt:lpstr>'Forma 52'!VAS050_F_FaktinisPaslauguKainuNuotekuTransportavimasAsenizacijos</vt:lpstr>
      <vt:lpstr>VAS050_F_FaktinisPaslauguKainuNuotekuTransportavimasAsenizacijos</vt:lpstr>
      <vt:lpstr>'Forma 52'!VAS050_F_FaktinisPaslauguKainuPavirsiniuNuotekuTvarkymas</vt:lpstr>
      <vt:lpstr>VAS050_F_FaktinisPaslauguKainuPavirsiniuNuotekuTvarkymas</vt:lpstr>
      <vt:lpstr>'Forma 52'!VAS050_F_FaktinisPaslauguKainuPristatymas</vt:lpstr>
      <vt:lpstr>VAS050_F_FaktinisPaslauguKainuPristatymas</vt:lpstr>
      <vt:lpstr>'Forma 52'!VAS050_F_FaktinisPaslauguKainuSurinkimas</vt:lpstr>
      <vt:lpstr>VAS050_F_FaktinisPaslauguKainuSurinkimas</vt:lpstr>
      <vt:lpstr>'Forma 52'!VAS050_F_FaktinisPaslauguKainuValymas</vt:lpstr>
      <vt:lpstr>VAS050_F_FaktinisPaslauguKainuValymas</vt:lpstr>
      <vt:lpstr>'Forma 52'!VAS050_F_FaktiskaiIvykdytuInvesticiniu1ApskaitosVeikla</vt:lpstr>
      <vt:lpstr>VAS050_F_FaktiskaiIvykdytuInvesticiniu1ApskaitosVeikla</vt:lpstr>
      <vt:lpstr>'Forma 52'!VAS050_F_FaktiskaiIvykdytuInvesticiniu1GavybasuRuosimu</vt:lpstr>
      <vt:lpstr>VAS050_F_FaktiskaiIvykdytuInvesticiniu1GavybasuRuosimu</vt:lpstr>
      <vt:lpstr>'Forma 52'!VAS050_F_FaktiskaiIvykdytuInvesticiniu1NuotekuDumbloTvarkymas</vt:lpstr>
      <vt:lpstr>VAS050_F_FaktiskaiIvykdytuInvesticiniu1NuotekuDumbloTvarkymas</vt:lpstr>
      <vt:lpstr>'Forma 52'!VAS050_F_FaktiskaiIvykdytuInvesticiniu1NuotekuTransportavimasAsenizacijos</vt:lpstr>
      <vt:lpstr>VAS050_F_FaktiskaiIvykdytuInvesticiniu1NuotekuTransportavimasAsenizacijos</vt:lpstr>
      <vt:lpstr>'Forma 52'!VAS050_F_FaktiskaiIvykdytuInvesticiniu1PavirsiniuNuotekuTvarkymas</vt:lpstr>
      <vt:lpstr>VAS050_F_FaktiskaiIvykdytuInvesticiniu1PavirsiniuNuotekuTvarkymas</vt:lpstr>
      <vt:lpstr>'Forma 52'!VAS050_F_FaktiskaiIvykdytuInvesticiniu1Pristatymas</vt:lpstr>
      <vt:lpstr>VAS050_F_FaktiskaiIvykdytuInvesticiniu1Pristatymas</vt:lpstr>
      <vt:lpstr>'Forma 52'!VAS050_F_FaktiskaiIvykdytuInvesticiniu1Surinkimas</vt:lpstr>
      <vt:lpstr>VAS050_F_FaktiskaiIvykdytuInvesticiniu1Surinkimas</vt:lpstr>
      <vt:lpstr>'Forma 52'!VAS050_F_FaktiskaiIvykdytuInvesticiniu1Valymas</vt:lpstr>
      <vt:lpstr>VAS050_F_FaktiskaiIvykdytuInvesticiniu1Valymas</vt:lpstr>
      <vt:lpstr>'Forma 52'!VAS050_F_FaktiskaiIvykdytuInvesticiniuApskaitosVeikla</vt:lpstr>
      <vt:lpstr>VAS050_F_FaktiskaiIvykdytuInvesticiniuApskaitosVeikla</vt:lpstr>
      <vt:lpstr>'Forma 52'!VAS050_F_FaktiskaiIvykdytuInvesticiniuGavybasuRuosimu</vt:lpstr>
      <vt:lpstr>VAS050_F_FaktiskaiIvykdytuInvesticiniuGavybasuRuosimu</vt:lpstr>
      <vt:lpstr>'Forma 52'!VAS050_F_FaktiskaiIvykdytuInvesticiniuNuotekuDumbloTvarkymas</vt:lpstr>
      <vt:lpstr>VAS050_F_FaktiskaiIvykdytuInvesticiniuNuotekuDumbloTvarkymas</vt:lpstr>
      <vt:lpstr>'Forma 52'!VAS050_F_FaktiskaiIvykdytuInvesticiniuNuotekuTransportavimasAsenizacijos</vt:lpstr>
      <vt:lpstr>VAS050_F_FaktiskaiIvykdytuInvesticiniuNuotekuTransportavimasAsenizacijos</vt:lpstr>
      <vt:lpstr>'Forma 52'!VAS050_F_FaktiskaiIvykdytuInvesticiniuPavirsiniuNuotekuTvarkymas</vt:lpstr>
      <vt:lpstr>VAS050_F_FaktiskaiIvykdytuInvesticiniuPavirsiniuNuotekuTvarkymas</vt:lpstr>
      <vt:lpstr>'Forma 52'!VAS050_F_FaktiskaiIvykdytuInvesticiniuPristatymas</vt:lpstr>
      <vt:lpstr>VAS050_F_FaktiskaiIvykdytuInvesticiniuPristatymas</vt:lpstr>
      <vt:lpstr>'Forma 52'!VAS050_F_FaktiskaiIvykdytuInvesticiniuSurinkimas</vt:lpstr>
      <vt:lpstr>VAS050_F_FaktiskaiIvykdytuInvesticiniuSurinkimas</vt:lpstr>
      <vt:lpstr>'Forma 52'!VAS050_F_FaktiskaiIvykdytuInvesticiniuValymas</vt:lpstr>
      <vt:lpstr>VAS050_F_FaktiskaiIvykdytuInvesticiniuValymas</vt:lpstr>
      <vt:lpstr>'Forma 52'!VAS050_F_FaktiskasGeriamojoVandensGavybasuRuosimu</vt:lpstr>
      <vt:lpstr>VAS050_F_FaktiskasGeriamojoVandensGavybasuRuosimu</vt:lpstr>
      <vt:lpstr>'Forma 52'!VAS050_F_FaktiskasGeriamojoVandensNuotekuDumbloTvarkymas</vt:lpstr>
      <vt:lpstr>VAS050_F_FaktiskasGeriamojoVandensNuotekuDumbloTvarkymas</vt:lpstr>
      <vt:lpstr>'Forma 52'!VAS050_F_FaktiskasGeriamojoVandensNuotekuTransportavimasAsenizacijos</vt:lpstr>
      <vt:lpstr>VAS050_F_FaktiskasGeriamojoVandensNuotekuTransportavimasAsenizacijos</vt:lpstr>
      <vt:lpstr>'Forma 52'!VAS050_F_FaktiskasGeriamojoVandensPavirsiniuNuotekuTvarkymas</vt:lpstr>
      <vt:lpstr>VAS050_F_FaktiskasGeriamojoVandensPavirsiniuNuotekuTvarkymas</vt:lpstr>
      <vt:lpstr>'Forma 52'!VAS050_F_FaktiskasGeriamojoVandensPristatymas</vt:lpstr>
      <vt:lpstr>VAS050_F_FaktiskasGeriamojoVandensPristatymas</vt:lpstr>
      <vt:lpstr>'Forma 52'!VAS050_F_FaktiskasGeriamojoVandensSurinkimas</vt:lpstr>
      <vt:lpstr>VAS050_F_FaktiskasGeriamojoVandensSurinkimas</vt:lpstr>
      <vt:lpstr>'Forma 52'!VAS050_F_FaktiskasGeriamojoVandensValymas</vt:lpstr>
      <vt:lpstr>VAS050_F_FaktiskasGeriamojoVandensValymas</vt:lpstr>
      <vt:lpstr>'Forma 52'!VAS050_F_FinansuMinisterijosSkelbiamo2ApskaitosVeikla</vt:lpstr>
      <vt:lpstr>VAS050_F_FinansuMinisterijosSkelbiamo2ApskaitosVeikla</vt:lpstr>
      <vt:lpstr>'Forma 52'!VAS050_F_FinansuMinisterijosSkelbiamo2GavybasuRuosimu</vt:lpstr>
      <vt:lpstr>VAS050_F_FinansuMinisterijosSkelbiamo2GavybasuRuosimu</vt:lpstr>
      <vt:lpstr>'Forma 52'!VAS050_F_FinansuMinisterijosSkelbiamo2NuotekuDumbloTvarkymas</vt:lpstr>
      <vt:lpstr>VAS050_F_FinansuMinisterijosSkelbiamo2NuotekuDumbloTvarkymas</vt:lpstr>
      <vt:lpstr>'Forma 52'!VAS050_F_FinansuMinisterijosSkelbiamo2NuotekuTransportavimasAsenizacijos</vt:lpstr>
      <vt:lpstr>VAS050_F_FinansuMinisterijosSkelbiamo2NuotekuTransportavimasAsenizacijos</vt:lpstr>
      <vt:lpstr>'Forma 52'!VAS050_F_FinansuMinisterijosSkelbiamo2PavirsiniuNuotekuTvarkymas</vt:lpstr>
      <vt:lpstr>VAS050_F_FinansuMinisterijosSkelbiamo2PavirsiniuNuotekuTvarkymas</vt:lpstr>
      <vt:lpstr>'Forma 52'!VAS050_F_FinansuMinisterijosSkelbiamo2Pristatymas</vt:lpstr>
      <vt:lpstr>VAS050_F_FinansuMinisterijosSkelbiamo2Pristatymas</vt:lpstr>
      <vt:lpstr>'Forma 52'!VAS050_F_FinansuMinisterijosSkelbiamo2Surinkimas</vt:lpstr>
      <vt:lpstr>VAS050_F_FinansuMinisterijosSkelbiamo2Surinkimas</vt:lpstr>
      <vt:lpstr>'Forma 52'!VAS050_F_FinansuMinisterijosSkelbiamo2Valymas</vt:lpstr>
      <vt:lpstr>VAS050_F_FinansuMinisterijosSkelbiamo2Valymas</vt:lpstr>
      <vt:lpstr>'Forma 52'!VAS050_F_FinansuMinisterijosSkelbiamoApskaitosVeikla</vt:lpstr>
      <vt:lpstr>VAS050_F_FinansuMinisterijosSkelbiamoApskaitosVeikla</vt:lpstr>
      <vt:lpstr>'Forma 52'!VAS050_F_FinansuMinisterijosSkelbiamoGavybasuRuosimu</vt:lpstr>
      <vt:lpstr>VAS050_F_FinansuMinisterijosSkelbiamoGavybasuRuosimu</vt:lpstr>
      <vt:lpstr>'Forma 52'!VAS050_F_FinansuMinisterijosSkelbiamoNuotekuDumbloTvarkymas</vt:lpstr>
      <vt:lpstr>VAS050_F_FinansuMinisterijosSkelbiamoNuotekuDumbloTvarkymas</vt:lpstr>
      <vt:lpstr>'Forma 52'!VAS050_F_FinansuMinisterijosSkelbiamoNuotekuTransportavimasAsenizacijos</vt:lpstr>
      <vt:lpstr>VAS050_F_FinansuMinisterijosSkelbiamoNuotekuTransportavimasAsenizacijos</vt:lpstr>
      <vt:lpstr>'Forma 52'!VAS050_F_FinansuMinisterijosSkelbiamoPavirsiniuNuotekuTvarkymas</vt:lpstr>
      <vt:lpstr>VAS050_F_FinansuMinisterijosSkelbiamoPavirsiniuNuotekuTvarkymas</vt:lpstr>
      <vt:lpstr>'Forma 52'!VAS050_F_FinansuMinisterijosSkelbiamoPristatymas</vt:lpstr>
      <vt:lpstr>VAS050_F_FinansuMinisterijosSkelbiamoPristatymas</vt:lpstr>
      <vt:lpstr>'Forma 52'!VAS050_F_FinansuMinisterijosSkelbiamoSurinkimas</vt:lpstr>
      <vt:lpstr>VAS050_F_FinansuMinisterijosSkelbiamoSurinkimas</vt:lpstr>
      <vt:lpstr>'Forma 52'!VAS050_F_FinansuMinisterijosSkelbiamoValymas</vt:lpstr>
      <vt:lpstr>VAS050_F_FinansuMinisterijosSkelbiamoValymas</vt:lpstr>
      <vt:lpstr>'Forma 52'!VAS050_F_GeriamojoVandensTiekimoGavybasuRuosimu</vt:lpstr>
      <vt:lpstr>VAS050_F_GeriamojoVandensTiekimoGavybasuRuosimu</vt:lpstr>
      <vt:lpstr>'Forma 52'!VAS050_F_GeriamojoVandensTiekimoNuotekuDumbloTvarkymas</vt:lpstr>
      <vt:lpstr>VAS050_F_GeriamojoVandensTiekimoNuotekuDumbloTvarkymas</vt:lpstr>
      <vt:lpstr>'Forma 52'!VAS050_F_GeriamojoVandensTiekimoNuotekuTransportavimasAsenizacijos</vt:lpstr>
      <vt:lpstr>VAS050_F_GeriamojoVandensTiekimoNuotekuTransportavimasAsenizacijos</vt:lpstr>
      <vt:lpstr>'Forma 52'!VAS050_F_GeriamojoVandensTiekimoPavirsiniuNuotekuTvarkymas</vt:lpstr>
      <vt:lpstr>VAS050_F_GeriamojoVandensTiekimoPavirsiniuNuotekuTvarkymas</vt:lpstr>
      <vt:lpstr>'Forma 52'!VAS050_F_GeriamojoVandensTiekimoPristatymas</vt:lpstr>
      <vt:lpstr>VAS050_F_GeriamojoVandensTiekimoPristatymas</vt:lpstr>
      <vt:lpstr>'Forma 52'!VAS050_F_GeriamojoVandensTiekimoSurinkimas</vt:lpstr>
      <vt:lpstr>VAS050_F_GeriamojoVandensTiekimoSurinkimas</vt:lpstr>
      <vt:lpstr>'Forma 52'!VAS050_F_GeriamojoVandensTiekimoValymas</vt:lpstr>
      <vt:lpstr>VAS050_F_GeriamojoVandensTiekimoValymas</vt:lpstr>
      <vt:lpstr>'Forma 52'!VAS050_F_InvesticijuGrazosApimtisApskaitosVeikla</vt:lpstr>
      <vt:lpstr>VAS050_F_InvesticijuGrazosApimtisApskaitosVeikla</vt:lpstr>
      <vt:lpstr>'Forma 52'!VAS050_F_InvesticijuGrazosApimtisGavybasuRuosimu</vt:lpstr>
      <vt:lpstr>VAS050_F_InvesticijuGrazosApimtisGavybasuRuosimu</vt:lpstr>
      <vt:lpstr>'Forma 52'!VAS050_F_InvesticijuGrazosApimtisNuotekuDumbloTvarkymas</vt:lpstr>
      <vt:lpstr>VAS050_F_InvesticijuGrazosApimtisNuotekuDumbloTvarkymas</vt:lpstr>
      <vt:lpstr>'Forma 52'!VAS050_F_InvesticijuGrazosApimtisNuotekuTransportavimasAsenizacijos</vt:lpstr>
      <vt:lpstr>VAS050_F_InvesticijuGrazosApimtisNuotekuTransportavimasAsenizacijos</vt:lpstr>
      <vt:lpstr>'Forma 52'!VAS050_F_InvesticijuGrazosApimtisPavirsiniuNuotekuTvarkymas</vt:lpstr>
      <vt:lpstr>VAS050_F_InvesticijuGrazosApimtisPavirsiniuNuotekuTvarkymas</vt:lpstr>
      <vt:lpstr>'Forma 52'!VAS050_F_InvesticijuGrazosApimtisPristatymas</vt:lpstr>
      <vt:lpstr>VAS050_F_InvesticijuGrazosApimtisPristatymas</vt:lpstr>
      <vt:lpstr>'Forma 52'!VAS050_F_InvesticijuGrazosApimtisSurinkimas</vt:lpstr>
      <vt:lpstr>VAS050_F_InvesticijuGrazosApimtisSurinkimas</vt:lpstr>
      <vt:lpstr>'Forma 52'!VAS050_F_InvesticijuGrazosApimtisValymas</vt:lpstr>
      <vt:lpstr>VAS050_F_InvesticijuGrazosApimtisValymas</vt:lpstr>
      <vt:lpstr>'Forma 52'!VAS050_F_InvesticijuGrazosPokytisApskaitosVeikla</vt:lpstr>
      <vt:lpstr>VAS050_F_InvesticijuGrazosPokytisApskaitosVeikla</vt:lpstr>
      <vt:lpstr>'Forma 52'!VAS050_F_InvesticijuGrazosPokytisGavybasuRuosimu</vt:lpstr>
      <vt:lpstr>VAS050_F_InvesticijuGrazosPokytisGavybasuRuosimu</vt:lpstr>
      <vt:lpstr>'Forma 52'!VAS050_F_InvesticijuGrazosPokytisNuotekuDumbloTvarkymas</vt:lpstr>
      <vt:lpstr>VAS050_F_InvesticijuGrazosPokytisNuotekuDumbloTvarkymas</vt:lpstr>
      <vt:lpstr>'Forma 52'!VAS050_F_InvesticijuGrazosPokytisNuotekuTransportavimasAsenizacijos</vt:lpstr>
      <vt:lpstr>VAS050_F_InvesticijuGrazosPokytisNuotekuTransportavimasAsenizacijos</vt:lpstr>
      <vt:lpstr>'Forma 52'!VAS050_F_InvesticijuGrazosPokytisPavirsiniuNuotekuTvarkymas</vt:lpstr>
      <vt:lpstr>VAS050_F_InvesticijuGrazosPokytisPavirsiniuNuotekuTvarkymas</vt:lpstr>
      <vt:lpstr>'Forma 52'!VAS050_F_InvesticijuGrazosPokytisPristatymas</vt:lpstr>
      <vt:lpstr>VAS050_F_InvesticijuGrazosPokytisPristatymas</vt:lpstr>
      <vt:lpstr>'Forma 52'!VAS050_F_InvesticijuGrazosPokytisSurinkimas</vt:lpstr>
      <vt:lpstr>VAS050_F_InvesticijuGrazosPokytisSurinkimas</vt:lpstr>
      <vt:lpstr>'Forma 52'!VAS050_F_InvesticijuGrazosPokytisValymas</vt:lpstr>
      <vt:lpstr>VAS050_F_InvesticijuGrazosPokytisValymas</vt:lpstr>
      <vt:lpstr>'Forma 52'!VAS050_F_InvesticijuGrazosSusijusiosApskaitosVeikla</vt:lpstr>
      <vt:lpstr>VAS050_F_InvesticijuGrazosSusijusiosApskaitosVeikla</vt:lpstr>
      <vt:lpstr>'Forma 52'!VAS050_F_InvesticijuGrazosSusijusiosGavybasuRuosimu</vt:lpstr>
      <vt:lpstr>VAS050_F_InvesticijuGrazosSusijusiosGavybasuRuosimu</vt:lpstr>
      <vt:lpstr>'Forma 52'!VAS050_F_InvesticijuGrazosSusijusiosNuotekuDumbloTvarkymas</vt:lpstr>
      <vt:lpstr>VAS050_F_InvesticijuGrazosSusijusiosNuotekuDumbloTvarkymas</vt:lpstr>
      <vt:lpstr>'Forma 52'!VAS050_F_InvesticijuGrazosSusijusiosNuotekuTransportavimasAsenizacijos</vt:lpstr>
      <vt:lpstr>VAS050_F_InvesticijuGrazosSusijusiosNuotekuTransportavimasAsenizacijos</vt:lpstr>
      <vt:lpstr>'Forma 52'!VAS050_F_InvesticijuGrazosSusijusiosPavirsiniuNuotekuTvarkymas</vt:lpstr>
      <vt:lpstr>VAS050_F_InvesticijuGrazosSusijusiosPavirsiniuNuotekuTvarkymas</vt:lpstr>
      <vt:lpstr>'Forma 52'!VAS050_F_InvesticijuGrazosSusijusiosPristatymas</vt:lpstr>
      <vt:lpstr>VAS050_F_InvesticijuGrazosSusijusiosPristatymas</vt:lpstr>
      <vt:lpstr>'Forma 52'!VAS050_F_InvesticijuGrazosSusijusiosSuApskaitosVeikla</vt:lpstr>
      <vt:lpstr>VAS050_F_InvesticijuGrazosSusijusiosSuApskaitosVeikla</vt:lpstr>
      <vt:lpstr>'Forma 52'!VAS050_F_InvesticijuGrazosSusijusiosSuGavybasuRuosimu</vt:lpstr>
      <vt:lpstr>VAS050_F_InvesticijuGrazosSusijusiosSuGavybasuRuosimu</vt:lpstr>
      <vt:lpstr>'Forma 52'!VAS050_F_InvesticijuGrazosSusijusiosSuNuotekuDumbloTvarkymas</vt:lpstr>
      <vt:lpstr>VAS050_F_InvesticijuGrazosSusijusiosSuNuotekuDumbloTvarkymas</vt:lpstr>
      <vt:lpstr>'Forma 52'!VAS050_F_InvesticijuGrazosSusijusiosSuNuotekuTransportavimasAsenizacijos</vt:lpstr>
      <vt:lpstr>VAS050_F_InvesticijuGrazosSusijusiosSuNuotekuTransportavimasAsenizacijos</vt:lpstr>
      <vt:lpstr>'Forma 52'!VAS050_F_InvesticijuGrazosSusijusiosSuPavirsiniuNuotekuTvarkymas</vt:lpstr>
      <vt:lpstr>VAS050_F_InvesticijuGrazosSusijusiosSuPavirsiniuNuotekuTvarkymas</vt:lpstr>
      <vt:lpstr>'Forma 52'!VAS050_F_InvesticijuGrazosSusijusiosSuPristatymas</vt:lpstr>
      <vt:lpstr>VAS050_F_InvesticijuGrazosSusijusiosSuPristatymas</vt:lpstr>
      <vt:lpstr>'Forma 52'!VAS050_F_InvesticijuGrazosSusijusiosSurinkimas</vt:lpstr>
      <vt:lpstr>VAS050_F_InvesticijuGrazosSusijusiosSurinkimas</vt:lpstr>
      <vt:lpstr>'Forma 52'!VAS050_F_InvesticijuGrazosSusijusiosSuSurinkimas</vt:lpstr>
      <vt:lpstr>VAS050_F_InvesticijuGrazosSusijusiosSuSurinkimas</vt:lpstr>
      <vt:lpstr>'Forma 52'!VAS050_F_InvesticijuGrazosSusijusiosSuValymas</vt:lpstr>
      <vt:lpstr>VAS050_F_InvesticijuGrazosSusijusiosSuValymas</vt:lpstr>
      <vt:lpstr>'Forma 52'!VAS050_F_InvesticijuGrazosSusijusiosValymas</vt:lpstr>
      <vt:lpstr>VAS050_F_InvesticijuGrazosSusijusiosValymas</vt:lpstr>
      <vt:lpstr>'Forma 52'!VAS050_F_IsigijamoVandensNuotekuGavybasuRuosimu</vt:lpstr>
      <vt:lpstr>VAS050_F_IsigijamoVandensNuotekuGavybasuRuosimu</vt:lpstr>
      <vt:lpstr>'Forma 52'!VAS050_F_IsigijamoVandensNuotekuNuotekuDumbloTvarkymas</vt:lpstr>
      <vt:lpstr>VAS050_F_IsigijamoVandensNuotekuNuotekuDumbloTvarkymas</vt:lpstr>
      <vt:lpstr>'Forma 52'!VAS050_F_IsigijamoVandensNuotekuPristatymas</vt:lpstr>
      <vt:lpstr>VAS050_F_IsigijamoVandensNuotekuPristatymas</vt:lpstr>
      <vt:lpstr>'Forma 52'!VAS050_F_IsigijamoVandensNuotekuSurinkimas</vt:lpstr>
      <vt:lpstr>VAS050_F_IsigijamoVandensNuotekuSurinkimas</vt:lpstr>
      <vt:lpstr>'Forma 52'!VAS050_F_IsigijamoVandensNuotekuValymas</vt:lpstr>
      <vt:lpstr>VAS050_F_IsigijamoVandensNuotekuValymas</vt:lpstr>
      <vt:lpstr>'Forma 52'!VAS050_F_KainosPokytisIIIIIIIVVVIVIIVIIIIXXXIXIIApskaitosVeikla</vt:lpstr>
      <vt:lpstr>VAS050_F_KainosPokytisIIIIIIIVVVIVIIVIIIIXXXIXIIApskaitosVeikla</vt:lpstr>
      <vt:lpstr>'Forma 52'!VAS050_F_KainosPokytisIIIIIIIVVVIVIIVIIIIXXXIXIIGavybasuRuosimu</vt:lpstr>
      <vt:lpstr>VAS050_F_KainosPokytisIIIIIIIVVVIVIIVIIIIXXXIXIIGavybasuRuosimu</vt:lpstr>
      <vt:lpstr>'Forma 52'!VAS050_F_KainosPokytisIIIIIIIVVVIVIIVIIIIXXXIXIINuotekuDumbloTvarkymas</vt:lpstr>
      <vt:lpstr>VAS050_F_KainosPokytisIIIIIIIVVVIVIIVIIIIXXXIXIINuotekuDumbloTvarkymas</vt:lpstr>
      <vt:lpstr>'Forma 52'!VAS050_F_KainosPokytisIIIIIIIVVVIVIIVIIIIXXXIXIINuotekuTransportavimasAsenizacijos</vt:lpstr>
      <vt:lpstr>VAS050_F_KainosPokytisIIIIIIIVVVIVIIVIIIIXXXIXIINuotekuTransportavimasAsenizacijos</vt:lpstr>
      <vt:lpstr>'Forma 52'!VAS050_F_KainosPokytisIIIIIIIVVVIVIIVIIIIXXXIXIIPavirsiniuNuotekuTvarkymas</vt:lpstr>
      <vt:lpstr>VAS050_F_KainosPokytisIIIIIIIVVVIVIIVIIIIXXXIXIIPavirsiniuNuotekuTvarkymas</vt:lpstr>
      <vt:lpstr>'Forma 52'!VAS050_F_KainosPokytisIIIIIIIVVVIVIIVIIIIXXXIXIIPristatymas</vt:lpstr>
      <vt:lpstr>VAS050_F_KainosPokytisIIIIIIIVVVIVIIVIIIIXXXIXIIPristatymas</vt:lpstr>
      <vt:lpstr>'Forma 52'!VAS050_F_KainosPokytisIIIIIIIVVVIVIIVIIIIXXXIXIISurinkimas</vt:lpstr>
      <vt:lpstr>VAS050_F_KainosPokytisIIIIIIIVVVIVIIVIIIIXXXIXIISurinkimas</vt:lpstr>
      <vt:lpstr>'Forma 52'!VAS050_F_KainosPokytisIIIIIIIVVVIVIIVIIIIXXXIXIIValymas</vt:lpstr>
      <vt:lpstr>VAS050_F_KainosPokytisIIIIIIIVVVIVIIVIIIIXXXIXIIValymas</vt:lpstr>
      <vt:lpstr>'Forma 52'!VAS050_F_KainosPokytisMetais10ApskaitosVeikla</vt:lpstr>
      <vt:lpstr>VAS050_F_KainosPokytisMetais10ApskaitosVeikla</vt:lpstr>
      <vt:lpstr>'Forma 52'!VAS050_F_KainosPokytisMetais10GavybasuRuosimu</vt:lpstr>
      <vt:lpstr>VAS050_F_KainosPokytisMetais10GavybasuRuosimu</vt:lpstr>
      <vt:lpstr>'Forma 52'!VAS050_F_KainosPokytisMetais10NuotekuDumbloTvarkymas</vt:lpstr>
      <vt:lpstr>VAS050_F_KainosPokytisMetais10NuotekuDumbloTvarkymas</vt:lpstr>
      <vt:lpstr>'Forma 52'!VAS050_F_KainosPokytisMetais10NuotekuTransportavimasAsenizacijos</vt:lpstr>
      <vt:lpstr>VAS050_F_KainosPokytisMetais10NuotekuTransportavimasAsenizacijos</vt:lpstr>
      <vt:lpstr>'Forma 52'!VAS050_F_KainosPokytisMetais10PavirsiniuNuotekuTvarkymas</vt:lpstr>
      <vt:lpstr>VAS050_F_KainosPokytisMetais10PavirsiniuNuotekuTvarkymas</vt:lpstr>
      <vt:lpstr>'Forma 52'!VAS050_F_KainosPokytisMetais10Pristatymas</vt:lpstr>
      <vt:lpstr>VAS050_F_KainosPokytisMetais10Pristatymas</vt:lpstr>
      <vt:lpstr>'Forma 52'!VAS050_F_KainosPokytisMetais10Surinkimas</vt:lpstr>
      <vt:lpstr>VAS050_F_KainosPokytisMetais10Surinkimas</vt:lpstr>
      <vt:lpstr>'Forma 52'!VAS050_F_KainosPokytisMetais10Valymas</vt:lpstr>
      <vt:lpstr>VAS050_F_KainosPokytisMetais10Valymas</vt:lpstr>
      <vt:lpstr>'Forma 52'!VAS050_F_KainosPokytisMetais11ApskaitosVeikla</vt:lpstr>
      <vt:lpstr>VAS050_F_KainosPokytisMetais11ApskaitosVeikla</vt:lpstr>
      <vt:lpstr>'Forma 52'!VAS050_F_KainosPokytisMetais11GavybasuRuosimu</vt:lpstr>
      <vt:lpstr>VAS050_F_KainosPokytisMetais11GavybasuRuosimu</vt:lpstr>
      <vt:lpstr>'Forma 52'!VAS050_F_KainosPokytisMetais11NuotekuDumbloTvarkymas</vt:lpstr>
      <vt:lpstr>VAS050_F_KainosPokytisMetais11NuotekuDumbloTvarkymas</vt:lpstr>
      <vt:lpstr>'Forma 52'!VAS050_F_KainosPokytisMetais11NuotekuTransportavimasAsenizacijos</vt:lpstr>
      <vt:lpstr>VAS050_F_KainosPokytisMetais11NuotekuTransportavimasAsenizacijos</vt:lpstr>
      <vt:lpstr>'Forma 52'!VAS050_F_KainosPokytisMetais11PavirsiniuNuotekuTvarkymas</vt:lpstr>
      <vt:lpstr>VAS050_F_KainosPokytisMetais11PavirsiniuNuotekuTvarkymas</vt:lpstr>
      <vt:lpstr>'Forma 52'!VAS050_F_KainosPokytisMetais11Pristatymas</vt:lpstr>
      <vt:lpstr>VAS050_F_KainosPokytisMetais11Pristatymas</vt:lpstr>
      <vt:lpstr>'Forma 52'!VAS050_F_KainosPokytisMetais11Surinkimas</vt:lpstr>
      <vt:lpstr>VAS050_F_KainosPokytisMetais11Surinkimas</vt:lpstr>
      <vt:lpstr>'Forma 52'!VAS050_F_KainosPokytisMetais11Valymas</vt:lpstr>
      <vt:lpstr>VAS050_F_KainosPokytisMetais11Valymas</vt:lpstr>
      <vt:lpstr>'Forma 52'!VAS050_F_KainosPokytisMetais12ApskaitosVeikla</vt:lpstr>
      <vt:lpstr>VAS050_F_KainosPokytisMetais12ApskaitosVeikla</vt:lpstr>
      <vt:lpstr>'Forma 52'!VAS050_F_KainosPokytisMetais12GavybasuRuosimu</vt:lpstr>
      <vt:lpstr>VAS050_F_KainosPokytisMetais12GavybasuRuosimu</vt:lpstr>
      <vt:lpstr>'Forma 52'!VAS050_F_KainosPokytisMetais12NuotekuDumbloTvarkymas</vt:lpstr>
      <vt:lpstr>VAS050_F_KainosPokytisMetais12NuotekuDumbloTvarkymas</vt:lpstr>
      <vt:lpstr>'Forma 52'!VAS050_F_KainosPokytisMetais12NuotekuTransportavimasAsenizacijos</vt:lpstr>
      <vt:lpstr>VAS050_F_KainosPokytisMetais12NuotekuTransportavimasAsenizacijos</vt:lpstr>
      <vt:lpstr>'Forma 52'!VAS050_F_KainosPokytisMetais12PavirsiniuNuotekuTvarkymas</vt:lpstr>
      <vt:lpstr>VAS050_F_KainosPokytisMetais12PavirsiniuNuotekuTvarkymas</vt:lpstr>
      <vt:lpstr>'Forma 52'!VAS050_F_KainosPokytisMetais12Pristatymas</vt:lpstr>
      <vt:lpstr>VAS050_F_KainosPokytisMetais12Pristatymas</vt:lpstr>
      <vt:lpstr>'Forma 52'!VAS050_F_KainosPokytisMetais12Surinkimas</vt:lpstr>
      <vt:lpstr>VAS050_F_KainosPokytisMetais12Surinkimas</vt:lpstr>
      <vt:lpstr>'Forma 52'!VAS050_F_KainosPokytisMetais12Valymas</vt:lpstr>
      <vt:lpstr>VAS050_F_KainosPokytisMetais12Valymas</vt:lpstr>
      <vt:lpstr>'Forma 52'!VAS050_F_KainosPokytisMetais13ApskaitosVeikla</vt:lpstr>
      <vt:lpstr>VAS050_F_KainosPokytisMetais13ApskaitosVeikla</vt:lpstr>
      <vt:lpstr>'Forma 52'!VAS050_F_KainosPokytisMetais13GavybasuRuosimu</vt:lpstr>
      <vt:lpstr>VAS050_F_KainosPokytisMetais13GavybasuRuosimu</vt:lpstr>
      <vt:lpstr>'Forma 52'!VAS050_F_KainosPokytisMetais13NuotekuDumbloTvarkymas</vt:lpstr>
      <vt:lpstr>VAS050_F_KainosPokytisMetais13NuotekuDumbloTvarkymas</vt:lpstr>
      <vt:lpstr>'Forma 52'!VAS050_F_KainosPokytisMetais13NuotekuTransportavimasAsenizacijos</vt:lpstr>
      <vt:lpstr>VAS050_F_KainosPokytisMetais13NuotekuTransportavimasAsenizacijos</vt:lpstr>
      <vt:lpstr>'Forma 52'!VAS050_F_KainosPokytisMetais13PavirsiniuNuotekuTvarkymas</vt:lpstr>
      <vt:lpstr>VAS050_F_KainosPokytisMetais13PavirsiniuNuotekuTvarkymas</vt:lpstr>
      <vt:lpstr>'Forma 52'!VAS050_F_KainosPokytisMetais13Pristatymas</vt:lpstr>
      <vt:lpstr>VAS050_F_KainosPokytisMetais13Pristatymas</vt:lpstr>
      <vt:lpstr>'Forma 52'!VAS050_F_KainosPokytisMetais13Surinkimas</vt:lpstr>
      <vt:lpstr>VAS050_F_KainosPokytisMetais13Surinkimas</vt:lpstr>
      <vt:lpstr>'Forma 52'!VAS050_F_KainosPokytisMetais13Valymas</vt:lpstr>
      <vt:lpstr>VAS050_F_KainosPokytisMetais13Valymas</vt:lpstr>
      <vt:lpstr>'Forma 52'!VAS050_F_KainosPokytisMetais14ApskaitosVeikla</vt:lpstr>
      <vt:lpstr>VAS050_F_KainosPokytisMetais14ApskaitosVeikla</vt:lpstr>
      <vt:lpstr>'Forma 52'!VAS050_F_KainosPokytisMetais14GavybasuRuosimu</vt:lpstr>
      <vt:lpstr>VAS050_F_KainosPokytisMetais14GavybasuRuosimu</vt:lpstr>
      <vt:lpstr>'Forma 52'!VAS050_F_KainosPokytisMetais14NuotekuDumbloTvarkymas</vt:lpstr>
      <vt:lpstr>VAS050_F_KainosPokytisMetais14NuotekuDumbloTvarkymas</vt:lpstr>
      <vt:lpstr>'Forma 52'!VAS050_F_KainosPokytisMetais14NuotekuTransportavimasAsenizacijos</vt:lpstr>
      <vt:lpstr>VAS050_F_KainosPokytisMetais14NuotekuTransportavimasAsenizacijos</vt:lpstr>
      <vt:lpstr>'Forma 52'!VAS050_F_KainosPokytisMetais14PavirsiniuNuotekuTvarkymas</vt:lpstr>
      <vt:lpstr>VAS050_F_KainosPokytisMetais14PavirsiniuNuotekuTvarkymas</vt:lpstr>
      <vt:lpstr>'Forma 52'!VAS050_F_KainosPokytisMetais14Pristatymas</vt:lpstr>
      <vt:lpstr>VAS050_F_KainosPokytisMetais14Pristatymas</vt:lpstr>
      <vt:lpstr>'Forma 52'!VAS050_F_KainosPokytisMetais14Surinkimas</vt:lpstr>
      <vt:lpstr>VAS050_F_KainosPokytisMetais14Surinkimas</vt:lpstr>
      <vt:lpstr>'Forma 52'!VAS050_F_KainosPokytisMetais14Valymas</vt:lpstr>
      <vt:lpstr>VAS050_F_KainosPokytisMetais14Valymas</vt:lpstr>
      <vt:lpstr>'Forma 52'!VAS050_F_KainosPokytisMetais15GavybasuRuosimu</vt:lpstr>
      <vt:lpstr>VAS050_F_KainosPokytisMetais15GavybasuRuosimu</vt:lpstr>
      <vt:lpstr>'Forma 52'!VAS050_F_KainosPokytisMetais15NuotekuDumbloTvarkymas</vt:lpstr>
      <vt:lpstr>VAS050_F_KainosPokytisMetais15NuotekuDumbloTvarkymas</vt:lpstr>
      <vt:lpstr>'Forma 52'!VAS050_F_KainosPokytisMetais15PavirsiniuNuotekuTvarkymas</vt:lpstr>
      <vt:lpstr>VAS050_F_KainosPokytisMetais15PavirsiniuNuotekuTvarkymas</vt:lpstr>
      <vt:lpstr>'Forma 52'!VAS050_F_KainosPokytisMetais15Pristatymas</vt:lpstr>
      <vt:lpstr>VAS050_F_KainosPokytisMetais15Pristatymas</vt:lpstr>
      <vt:lpstr>'Forma 52'!VAS050_F_KainosPokytisMetais15Surinkimas</vt:lpstr>
      <vt:lpstr>VAS050_F_KainosPokytisMetais15Surinkimas</vt:lpstr>
      <vt:lpstr>'Forma 52'!VAS050_F_KainosPokytisMetais15Valymas</vt:lpstr>
      <vt:lpstr>VAS050_F_KainosPokytisMetais15Valymas</vt:lpstr>
      <vt:lpstr>'Forma 52'!VAS050_F_KainosPokytisMetais16ApskaitosVeikla</vt:lpstr>
      <vt:lpstr>VAS050_F_KainosPokytisMetais16ApskaitosVeikla</vt:lpstr>
      <vt:lpstr>'Forma 52'!VAS050_F_KainosPokytisMetais16GavybasuRuosimu</vt:lpstr>
      <vt:lpstr>VAS050_F_KainosPokytisMetais16GavybasuRuosimu</vt:lpstr>
      <vt:lpstr>'Forma 52'!VAS050_F_KainosPokytisMetais16NuotekuDumbloTvarkymas</vt:lpstr>
      <vt:lpstr>VAS050_F_KainosPokytisMetais16NuotekuDumbloTvarkymas</vt:lpstr>
      <vt:lpstr>'Forma 52'!VAS050_F_KainosPokytisMetais16NuotekuTransportavimasAsenizacijos</vt:lpstr>
      <vt:lpstr>VAS050_F_KainosPokytisMetais16NuotekuTransportavimasAsenizacijos</vt:lpstr>
      <vt:lpstr>'Forma 52'!VAS050_F_KainosPokytisMetais16PavirsiniuNuotekuTvarkymas</vt:lpstr>
      <vt:lpstr>VAS050_F_KainosPokytisMetais16PavirsiniuNuotekuTvarkymas</vt:lpstr>
      <vt:lpstr>'Forma 52'!VAS050_F_KainosPokytisMetais16Pristatymas</vt:lpstr>
      <vt:lpstr>VAS050_F_KainosPokytisMetais16Pristatymas</vt:lpstr>
      <vt:lpstr>'Forma 52'!VAS050_F_KainosPokytisMetais16Surinkimas</vt:lpstr>
      <vt:lpstr>VAS050_F_KainosPokytisMetais16Surinkimas</vt:lpstr>
      <vt:lpstr>'Forma 52'!VAS050_F_KainosPokytisMetais16Valymas</vt:lpstr>
      <vt:lpstr>VAS050_F_KainosPokytisMetais16Valymas</vt:lpstr>
      <vt:lpstr>'Forma 52'!VAS050_F_KainosPokytisMetais17GavybasuRuosimu</vt:lpstr>
      <vt:lpstr>VAS050_F_KainosPokytisMetais17GavybasuRuosimu</vt:lpstr>
      <vt:lpstr>'Forma 52'!VAS050_F_KainosPokytisMetais18ApskaitosVeikla</vt:lpstr>
      <vt:lpstr>VAS050_F_KainosPokytisMetais18ApskaitosVeikla</vt:lpstr>
      <vt:lpstr>'Forma 52'!VAS050_F_KainosPokytisMetais18GavybasuRuosimu</vt:lpstr>
      <vt:lpstr>VAS050_F_KainosPokytisMetais18GavybasuRuosimu</vt:lpstr>
      <vt:lpstr>'Forma 52'!VAS050_F_KainosPokytisMetais18NuotekuDumbloTvarkymas</vt:lpstr>
      <vt:lpstr>VAS050_F_KainosPokytisMetais18NuotekuDumbloTvarkymas</vt:lpstr>
      <vt:lpstr>'Forma 52'!VAS050_F_KainosPokytisMetais18NuotekuTransportavimasAsenizacijos</vt:lpstr>
      <vt:lpstr>VAS050_F_KainosPokytisMetais18NuotekuTransportavimasAsenizacijos</vt:lpstr>
      <vt:lpstr>'Forma 52'!VAS050_F_KainosPokytisMetais18PavirsiniuNuotekuTvarkymas</vt:lpstr>
      <vt:lpstr>VAS050_F_KainosPokytisMetais18PavirsiniuNuotekuTvarkymas</vt:lpstr>
      <vt:lpstr>'Forma 52'!VAS050_F_KainosPokytisMetais18Pristatymas</vt:lpstr>
      <vt:lpstr>VAS050_F_KainosPokytisMetais18Pristatymas</vt:lpstr>
      <vt:lpstr>'Forma 52'!VAS050_F_KainosPokytisMetais18Surinkimas</vt:lpstr>
      <vt:lpstr>VAS050_F_KainosPokytisMetais18Surinkimas</vt:lpstr>
      <vt:lpstr>'Forma 52'!VAS050_F_KainosPokytisMetais18Valymas</vt:lpstr>
      <vt:lpstr>VAS050_F_KainosPokytisMetais18Valymas</vt:lpstr>
      <vt:lpstr>'Forma 52'!VAS050_F_KainosPokytisMetais19ApskaitosVeikla</vt:lpstr>
      <vt:lpstr>VAS050_F_KainosPokytisMetais19ApskaitosVeikla</vt:lpstr>
      <vt:lpstr>'Forma 52'!VAS050_F_KainosPokytisMetais19GavybasuRuosimu</vt:lpstr>
      <vt:lpstr>VAS050_F_KainosPokytisMetais19GavybasuRuosimu</vt:lpstr>
      <vt:lpstr>'Forma 52'!VAS050_F_KainosPokytisMetais19NuotekuDumbloTvarkymas</vt:lpstr>
      <vt:lpstr>VAS050_F_KainosPokytisMetais19NuotekuDumbloTvarkymas</vt:lpstr>
      <vt:lpstr>'Forma 52'!VAS050_F_KainosPokytisMetais19NuotekuTransportavimasAsenizacijos</vt:lpstr>
      <vt:lpstr>VAS050_F_KainosPokytisMetais19NuotekuTransportavimasAsenizacijos</vt:lpstr>
      <vt:lpstr>'Forma 52'!VAS050_F_KainosPokytisMetais19PavirsiniuNuotekuTvarkymas</vt:lpstr>
      <vt:lpstr>VAS050_F_KainosPokytisMetais19PavirsiniuNuotekuTvarkymas</vt:lpstr>
      <vt:lpstr>'Forma 52'!VAS050_F_KainosPokytisMetais19Pristatymas</vt:lpstr>
      <vt:lpstr>VAS050_F_KainosPokytisMetais19Pristatymas</vt:lpstr>
      <vt:lpstr>'Forma 52'!VAS050_F_KainosPokytisMetais19Surinkimas</vt:lpstr>
      <vt:lpstr>VAS050_F_KainosPokytisMetais19Surinkimas</vt:lpstr>
      <vt:lpstr>'Forma 52'!VAS050_F_KainosPokytisMetais19Valymas</vt:lpstr>
      <vt:lpstr>VAS050_F_KainosPokytisMetais19Valymas</vt:lpstr>
      <vt:lpstr>'Forma 52'!VAS050_F_KainosPokytisMetais20ApskaitosVeikla</vt:lpstr>
      <vt:lpstr>VAS050_F_KainosPokytisMetais20ApskaitosVeikla</vt:lpstr>
      <vt:lpstr>'Forma 52'!VAS050_F_KainosPokytisMetais20GavybasuRuosimu</vt:lpstr>
      <vt:lpstr>VAS050_F_KainosPokytisMetais20GavybasuRuosimu</vt:lpstr>
      <vt:lpstr>'Forma 52'!VAS050_F_KainosPokytisMetais20NuotekuDumbloTvarkymas</vt:lpstr>
      <vt:lpstr>VAS050_F_KainosPokytisMetais20NuotekuDumbloTvarkymas</vt:lpstr>
      <vt:lpstr>'Forma 52'!VAS050_F_KainosPokytisMetais20NuotekuTransportavimasAsenizacijos</vt:lpstr>
      <vt:lpstr>VAS050_F_KainosPokytisMetais20NuotekuTransportavimasAsenizacijos</vt:lpstr>
      <vt:lpstr>'Forma 52'!VAS050_F_KainosPokytisMetais20PavirsiniuNuotekuTvarkymas</vt:lpstr>
      <vt:lpstr>VAS050_F_KainosPokytisMetais20PavirsiniuNuotekuTvarkymas</vt:lpstr>
      <vt:lpstr>'Forma 52'!VAS050_F_KainosPokytisMetais20Pristatymas</vt:lpstr>
      <vt:lpstr>VAS050_F_KainosPokytisMetais20Pristatymas</vt:lpstr>
      <vt:lpstr>'Forma 52'!VAS050_F_KainosPokytisMetais20Surinkimas</vt:lpstr>
      <vt:lpstr>VAS050_F_KainosPokytisMetais20Surinkimas</vt:lpstr>
      <vt:lpstr>'Forma 52'!VAS050_F_KainosPokytisMetais20Valymas</vt:lpstr>
      <vt:lpstr>VAS050_F_KainosPokytisMetais20Valymas</vt:lpstr>
      <vt:lpstr>'Forma 52'!VAS050_F_KainosPokytisMetais21ApskaitosVeikla</vt:lpstr>
      <vt:lpstr>VAS050_F_KainosPokytisMetais21ApskaitosVeikla</vt:lpstr>
      <vt:lpstr>'Forma 52'!VAS050_F_KainosPokytisMetais21GavybasuRuosimu</vt:lpstr>
      <vt:lpstr>VAS050_F_KainosPokytisMetais21GavybasuRuosimu</vt:lpstr>
      <vt:lpstr>'Forma 52'!VAS050_F_KainosPokytisMetais21NuotekuDumbloTvarkymas</vt:lpstr>
      <vt:lpstr>VAS050_F_KainosPokytisMetais21NuotekuDumbloTvarkymas</vt:lpstr>
      <vt:lpstr>'Forma 52'!VAS050_F_KainosPokytisMetais21NuotekuTransportavimasAsenizacijos</vt:lpstr>
      <vt:lpstr>VAS050_F_KainosPokytisMetais21NuotekuTransportavimasAsenizacijos</vt:lpstr>
      <vt:lpstr>'Forma 52'!VAS050_F_KainosPokytisMetais21PavirsiniuNuotekuTvarkymas</vt:lpstr>
      <vt:lpstr>VAS050_F_KainosPokytisMetais21PavirsiniuNuotekuTvarkymas</vt:lpstr>
      <vt:lpstr>'Forma 52'!VAS050_F_KainosPokytisMetais21Pristatymas</vt:lpstr>
      <vt:lpstr>VAS050_F_KainosPokytisMetais21Pristatymas</vt:lpstr>
      <vt:lpstr>'Forma 52'!VAS050_F_KainosPokytisMetais21Surinkimas</vt:lpstr>
      <vt:lpstr>VAS050_F_KainosPokytisMetais21Surinkimas</vt:lpstr>
      <vt:lpstr>'Forma 52'!VAS050_F_KainosPokytisMetais21Valymas</vt:lpstr>
      <vt:lpstr>VAS050_F_KainosPokytisMetais21Valymas</vt:lpstr>
      <vt:lpstr>'Forma 52'!VAS050_F_KainosPokytisMetais2GavybasuRuosimu</vt:lpstr>
      <vt:lpstr>VAS050_F_KainosPokytisMetais2GavybasuRuosimu</vt:lpstr>
      <vt:lpstr>'Forma 52'!VAS050_F_KainosPokytisMetais2NuotekuDumbloTvarkymas</vt:lpstr>
      <vt:lpstr>VAS050_F_KainosPokytisMetais2NuotekuDumbloTvarkymas</vt:lpstr>
      <vt:lpstr>'Forma 52'!VAS050_F_KainosPokytisMetais2NuotekuTransportavimasAsenizacijos</vt:lpstr>
      <vt:lpstr>VAS050_F_KainosPokytisMetais2NuotekuTransportavimasAsenizacijos</vt:lpstr>
      <vt:lpstr>'Forma 52'!VAS050_F_KainosPokytisMetais2PavirsiniuNuotekuTvarkymas</vt:lpstr>
      <vt:lpstr>VAS050_F_KainosPokytisMetais2PavirsiniuNuotekuTvarkymas</vt:lpstr>
      <vt:lpstr>'Forma 52'!VAS050_F_KainosPokytisMetais2Pristatymas</vt:lpstr>
      <vt:lpstr>VAS050_F_KainosPokytisMetais2Pristatymas</vt:lpstr>
      <vt:lpstr>'Forma 52'!VAS050_F_KainosPokytisMetais2Surinkimas</vt:lpstr>
      <vt:lpstr>VAS050_F_KainosPokytisMetais2Surinkimas</vt:lpstr>
      <vt:lpstr>'Forma 52'!VAS050_F_KainosPokytisMetais2Valymas</vt:lpstr>
      <vt:lpstr>VAS050_F_KainosPokytisMetais2Valymas</vt:lpstr>
      <vt:lpstr>'Forma 52'!VAS050_F_KainosPokytisMetais3ApskaitosVeikla</vt:lpstr>
      <vt:lpstr>VAS050_F_KainosPokytisMetais3ApskaitosVeikla</vt:lpstr>
      <vt:lpstr>'Forma 52'!VAS050_F_KainosPokytisMetais3GavybasuRuosimu</vt:lpstr>
      <vt:lpstr>VAS050_F_KainosPokytisMetais3GavybasuRuosimu</vt:lpstr>
      <vt:lpstr>'Forma 52'!VAS050_F_KainosPokytisMetais3NuotekuDumbloTvarkymas</vt:lpstr>
      <vt:lpstr>VAS050_F_KainosPokytisMetais3NuotekuDumbloTvarkymas</vt:lpstr>
      <vt:lpstr>'Forma 52'!VAS050_F_KainosPokytisMetais3NuotekuTransportavimasAsenizacijos</vt:lpstr>
      <vt:lpstr>VAS050_F_KainosPokytisMetais3NuotekuTransportavimasAsenizacijos</vt:lpstr>
      <vt:lpstr>'Forma 52'!VAS050_F_KainosPokytisMetais3PavirsiniuNuotekuTvarkymas</vt:lpstr>
      <vt:lpstr>VAS050_F_KainosPokytisMetais3PavirsiniuNuotekuTvarkymas</vt:lpstr>
      <vt:lpstr>'Forma 52'!VAS050_F_KainosPokytisMetais3Pristatymas</vt:lpstr>
      <vt:lpstr>VAS050_F_KainosPokytisMetais3Pristatymas</vt:lpstr>
      <vt:lpstr>'Forma 52'!VAS050_F_KainosPokytisMetais3Surinkimas</vt:lpstr>
      <vt:lpstr>VAS050_F_KainosPokytisMetais3Surinkimas</vt:lpstr>
      <vt:lpstr>'Forma 52'!VAS050_F_KainosPokytisMetais3Valymas</vt:lpstr>
      <vt:lpstr>VAS050_F_KainosPokytisMetais3Valymas</vt:lpstr>
      <vt:lpstr>'Forma 52'!VAS050_F_KainosPokytisMetais4GavybasuRuosimu</vt:lpstr>
      <vt:lpstr>VAS050_F_KainosPokytisMetais4GavybasuRuosimu</vt:lpstr>
      <vt:lpstr>'Forma 52'!VAS050_F_KainosPokytisMetais4NuotekuDumbloTvarkymas</vt:lpstr>
      <vt:lpstr>VAS050_F_KainosPokytisMetais4NuotekuDumbloTvarkymas</vt:lpstr>
      <vt:lpstr>'Forma 52'!VAS050_F_KainosPokytisMetais4Pristatymas</vt:lpstr>
      <vt:lpstr>VAS050_F_KainosPokytisMetais4Pristatymas</vt:lpstr>
      <vt:lpstr>'Forma 52'!VAS050_F_KainosPokytisMetais4Surinkimas</vt:lpstr>
      <vt:lpstr>VAS050_F_KainosPokytisMetais4Surinkimas</vt:lpstr>
      <vt:lpstr>'Forma 52'!VAS050_F_KainosPokytisMetais4Valymas</vt:lpstr>
      <vt:lpstr>VAS050_F_KainosPokytisMetais4Valymas</vt:lpstr>
      <vt:lpstr>'Forma 52'!VAS050_F_KainosPokytisMetais5ApskaitosVeikla</vt:lpstr>
      <vt:lpstr>VAS050_F_KainosPokytisMetais5ApskaitosVeikla</vt:lpstr>
      <vt:lpstr>'Forma 52'!VAS050_F_KainosPokytisMetais5GavybasuRuosimu</vt:lpstr>
      <vt:lpstr>VAS050_F_KainosPokytisMetais5GavybasuRuosimu</vt:lpstr>
      <vt:lpstr>'Forma 52'!VAS050_F_KainosPokytisMetais5NuotekuDumbloTvarkymas</vt:lpstr>
      <vt:lpstr>VAS050_F_KainosPokytisMetais5NuotekuDumbloTvarkymas</vt:lpstr>
      <vt:lpstr>'Forma 52'!VAS050_F_KainosPokytisMetais5NuotekuTransportavimasAsenizacijos</vt:lpstr>
      <vt:lpstr>VAS050_F_KainosPokytisMetais5NuotekuTransportavimasAsenizacijos</vt:lpstr>
      <vt:lpstr>'Forma 52'!VAS050_F_KainosPokytisMetais5PavirsiniuNuotekuTvarkymas</vt:lpstr>
      <vt:lpstr>VAS050_F_KainosPokytisMetais5PavirsiniuNuotekuTvarkymas</vt:lpstr>
      <vt:lpstr>'Forma 52'!VAS050_F_KainosPokytisMetais5Pristatymas</vt:lpstr>
      <vt:lpstr>VAS050_F_KainosPokytisMetais5Pristatymas</vt:lpstr>
      <vt:lpstr>'Forma 52'!VAS050_F_KainosPokytisMetais5Surinkimas</vt:lpstr>
      <vt:lpstr>VAS050_F_KainosPokytisMetais5Surinkimas</vt:lpstr>
      <vt:lpstr>'Forma 52'!VAS050_F_KainosPokytisMetais5Valymas</vt:lpstr>
      <vt:lpstr>VAS050_F_KainosPokytisMetais5Valymas</vt:lpstr>
      <vt:lpstr>'Forma 52'!VAS050_F_KainosPokytisMetais6ApskaitosVeikla</vt:lpstr>
      <vt:lpstr>VAS050_F_KainosPokytisMetais6ApskaitosVeikla</vt:lpstr>
      <vt:lpstr>'Forma 52'!VAS050_F_KainosPokytisMetais6GavybasuRuosimu</vt:lpstr>
      <vt:lpstr>VAS050_F_KainosPokytisMetais6GavybasuRuosimu</vt:lpstr>
      <vt:lpstr>'Forma 52'!VAS050_F_KainosPokytisMetais6NuotekuDumbloTvarkymas</vt:lpstr>
      <vt:lpstr>VAS050_F_KainosPokytisMetais6NuotekuDumbloTvarkymas</vt:lpstr>
      <vt:lpstr>'Forma 52'!VAS050_F_KainosPokytisMetais6NuotekuTransportavimasAsenizacijos</vt:lpstr>
      <vt:lpstr>VAS050_F_KainosPokytisMetais6NuotekuTransportavimasAsenizacijos</vt:lpstr>
      <vt:lpstr>'Forma 52'!VAS050_F_KainosPokytisMetais6PavirsiniuNuotekuTvarkymas</vt:lpstr>
      <vt:lpstr>VAS050_F_KainosPokytisMetais6PavirsiniuNuotekuTvarkymas</vt:lpstr>
      <vt:lpstr>'Forma 52'!VAS050_F_KainosPokytisMetais6Pristatymas</vt:lpstr>
      <vt:lpstr>VAS050_F_KainosPokytisMetais6Pristatymas</vt:lpstr>
      <vt:lpstr>'Forma 52'!VAS050_F_KainosPokytisMetais6Surinkimas</vt:lpstr>
      <vt:lpstr>VAS050_F_KainosPokytisMetais6Surinkimas</vt:lpstr>
      <vt:lpstr>'Forma 52'!VAS050_F_KainosPokytisMetais6Valymas</vt:lpstr>
      <vt:lpstr>VAS050_F_KainosPokytisMetais6Valymas</vt:lpstr>
      <vt:lpstr>'Forma 52'!VAS050_F_KainosPokytisMetais7GavybasuRuosimu</vt:lpstr>
      <vt:lpstr>VAS050_F_KainosPokytisMetais7GavybasuRuosimu</vt:lpstr>
      <vt:lpstr>'Forma 52'!VAS050_F_KainosPokytisMetais7NuotekuDumbloTvarkymas</vt:lpstr>
      <vt:lpstr>VAS050_F_KainosPokytisMetais7NuotekuDumbloTvarkymas</vt:lpstr>
      <vt:lpstr>'Forma 52'!VAS050_F_KainosPokytisMetais7PavirsiniuNuotekuTvarkymas</vt:lpstr>
      <vt:lpstr>VAS050_F_KainosPokytisMetais7PavirsiniuNuotekuTvarkymas</vt:lpstr>
      <vt:lpstr>'Forma 52'!VAS050_F_KainosPokytisMetais7Pristatymas</vt:lpstr>
      <vt:lpstr>VAS050_F_KainosPokytisMetais7Pristatymas</vt:lpstr>
      <vt:lpstr>'Forma 52'!VAS050_F_KainosPokytisMetais7Surinkimas</vt:lpstr>
      <vt:lpstr>VAS050_F_KainosPokytisMetais7Surinkimas</vt:lpstr>
      <vt:lpstr>'Forma 52'!VAS050_F_KainosPokytisMetais7Valymas</vt:lpstr>
      <vt:lpstr>VAS050_F_KainosPokytisMetais7Valymas</vt:lpstr>
      <vt:lpstr>'Forma 52'!VAS050_F_KainosPokytisMetais8GavybasuRuosimu</vt:lpstr>
      <vt:lpstr>VAS050_F_KainosPokytisMetais8GavybasuRuosimu</vt:lpstr>
      <vt:lpstr>'Forma 52'!VAS050_F_KainosPokytisMetais9NuotekuDumbloTvarkymas</vt:lpstr>
      <vt:lpstr>VAS050_F_KainosPokytisMetais9NuotekuDumbloTvarkymas</vt:lpstr>
      <vt:lpstr>'Forma 52'!VAS050_F_KainosPokytisMetais9PavirsiniuNuotekuTvarkymas</vt:lpstr>
      <vt:lpstr>VAS050_F_KainosPokytisMetais9PavirsiniuNuotekuTvarkymas</vt:lpstr>
      <vt:lpstr>'Forma 52'!VAS050_F_KainosPokytisMetais9Valymas</vt:lpstr>
      <vt:lpstr>VAS050_F_KainosPokytisMetais9Valymas</vt:lpstr>
      <vt:lpstr>'Forma 52'!VAS050_F_KainosPokytisMetaisApskaitosVeikla</vt:lpstr>
      <vt:lpstr>VAS050_F_KainosPokytisMetaisApskaitosVeikla</vt:lpstr>
      <vt:lpstr>'Forma 52'!VAS050_F_KainosPokytisMetaisGavybasuRuosimu</vt:lpstr>
      <vt:lpstr>VAS050_F_KainosPokytisMetaisGavybasuRuosimu</vt:lpstr>
      <vt:lpstr>'Forma 52'!VAS050_F_KainosPokytisMetaisNuotekuDumbloTvarkymas</vt:lpstr>
      <vt:lpstr>VAS050_F_KainosPokytisMetaisNuotekuDumbloTvarkymas</vt:lpstr>
      <vt:lpstr>'Forma 52'!VAS050_F_KainosPokytisMetaisNuotekuTransportavimasAsenizacijos</vt:lpstr>
      <vt:lpstr>VAS050_F_KainosPokytisMetaisNuotekuTransportavimasAsenizacijos</vt:lpstr>
      <vt:lpstr>'Forma 52'!VAS050_F_KainosPokytisMetaisPavirsiniuNuotekuTvarkymas</vt:lpstr>
      <vt:lpstr>VAS050_F_KainosPokytisMetaisPavirsiniuNuotekuTvarkymas</vt:lpstr>
      <vt:lpstr>'Forma 52'!VAS050_F_KainosPokytisMetaisPristatymas</vt:lpstr>
      <vt:lpstr>VAS050_F_KainosPokytisMetaisPristatymas</vt:lpstr>
      <vt:lpstr>'Forma 52'!VAS050_F_KainosPokytisMetaisSurinkimas</vt:lpstr>
      <vt:lpstr>VAS050_F_KainosPokytisMetaisSurinkimas</vt:lpstr>
      <vt:lpstr>'Forma 52'!VAS050_F_KainosPokytisMetaisValymas</vt:lpstr>
      <vt:lpstr>VAS050_F_KainosPokytisMetaisValymas</vt:lpstr>
      <vt:lpstr>'Forma 52'!VAS050_F_KintamosiosSanaudosPerskaiciuotosGavybasuRuosimu</vt:lpstr>
      <vt:lpstr>VAS050_F_KintamosiosSanaudosPerskaiciuotosGavybasuRuosimu</vt:lpstr>
      <vt:lpstr>'Forma 52'!VAS050_F_KintamosiosSanaudosPerskaiciuotosNuotekuDumbloTvarkymas</vt:lpstr>
      <vt:lpstr>VAS050_F_KintamosiosSanaudosPerskaiciuotosNuotekuDumbloTvarkymas</vt:lpstr>
      <vt:lpstr>'Forma 52'!VAS050_F_KintamosiosSanaudosPerskaiciuotosNuotekuTransportavimasAsenizacijos</vt:lpstr>
      <vt:lpstr>VAS050_F_KintamosiosSanaudosPerskaiciuotosNuotekuTransportavimasAsenizacijos</vt:lpstr>
      <vt:lpstr>'Forma 52'!VAS050_F_KintamosiosSanaudosPerskaiciuotosPavirsiniuNuotekuTvarkymas</vt:lpstr>
      <vt:lpstr>VAS050_F_KintamosiosSanaudosPerskaiciuotosPavirsiniuNuotekuTvarkymas</vt:lpstr>
      <vt:lpstr>'Forma 52'!VAS050_F_KintamosiosSanaudosPerskaiciuotosPristatymas</vt:lpstr>
      <vt:lpstr>VAS050_F_KintamosiosSanaudosPerskaiciuotosPristatymas</vt:lpstr>
      <vt:lpstr>'Forma 52'!VAS050_F_KintamosiosSanaudosPerskaiciuotosSurinkimas</vt:lpstr>
      <vt:lpstr>VAS050_F_KintamosiosSanaudosPerskaiciuotosSurinkimas</vt:lpstr>
      <vt:lpstr>'Forma 52'!VAS050_F_KintamosiosSanaudosPerskaiciuotosValymas</vt:lpstr>
      <vt:lpstr>VAS050_F_KintamosiosSanaudosPerskaiciuotosValymas</vt:lpstr>
      <vt:lpstr>'Forma 52'!VAS050_F_KituMokesciuTarifuApskaitosVeikla</vt:lpstr>
      <vt:lpstr>VAS050_F_KituMokesciuTarifuApskaitosVeikla</vt:lpstr>
      <vt:lpstr>'Forma 52'!VAS050_F_KituMokesciuTarifuGavybasuRuosimu</vt:lpstr>
      <vt:lpstr>VAS050_F_KituMokesciuTarifuGavybasuRuosimu</vt:lpstr>
      <vt:lpstr>'Forma 52'!VAS050_F_KituMokesciuTarifuNuotekuDumbloTvarkymas</vt:lpstr>
      <vt:lpstr>VAS050_F_KituMokesciuTarifuNuotekuDumbloTvarkymas</vt:lpstr>
      <vt:lpstr>'Forma 52'!VAS050_F_KituMokesciuTarifuNuotekuTransportavimasAsenizacijos</vt:lpstr>
      <vt:lpstr>VAS050_F_KituMokesciuTarifuNuotekuTransportavimasAsenizacijos</vt:lpstr>
      <vt:lpstr>'Forma 52'!VAS050_F_KituMokesciuTarifuPavirsiniuNuotekuTvarkymas</vt:lpstr>
      <vt:lpstr>VAS050_F_KituMokesciuTarifuPavirsiniuNuotekuTvarkymas</vt:lpstr>
      <vt:lpstr>'Forma 52'!VAS050_F_KituMokesciuTarifuPristatymas</vt:lpstr>
      <vt:lpstr>VAS050_F_KituMokesciuTarifuPristatymas</vt:lpstr>
      <vt:lpstr>'Forma 52'!VAS050_F_KituMokesciuTarifuSurinkimas</vt:lpstr>
      <vt:lpstr>VAS050_F_KituMokesciuTarifuSurinkimas</vt:lpstr>
      <vt:lpstr>'Forma 52'!VAS050_F_KituMokesciuTarifuValymas</vt:lpstr>
      <vt:lpstr>VAS050_F_KituMokesciuTarifuValymas</vt:lpstr>
      <vt:lpstr>'Forma 52'!VAS050_F_LietuvojeTaikomasPelnoVersloVienetai</vt:lpstr>
      <vt:lpstr>VAS050_F_LietuvojeTaikomasPelnoVersloVienetai</vt:lpstr>
      <vt:lpstr>'Forma 52'!VAS050_F_MetaiPoBazinesApskaitosVeikla</vt:lpstr>
      <vt:lpstr>VAS050_F_MetaiPoBazinesApskaitosVeikla</vt:lpstr>
      <vt:lpstr>'Forma 52'!VAS050_F_MetaiPoBazinesGavybasuRuosimu</vt:lpstr>
      <vt:lpstr>VAS050_F_MetaiPoBazinesGavybasuRuosimu</vt:lpstr>
      <vt:lpstr>'Forma 52'!VAS050_F_MetaiPoBazinesNuotekuDumbloTvarkymas</vt:lpstr>
      <vt:lpstr>VAS050_F_MetaiPoBazinesNuotekuDumbloTvarkymas</vt:lpstr>
      <vt:lpstr>'Forma 52'!VAS050_F_MetaiPoBazinesNuotekuTransportavimasAsenizacijos</vt:lpstr>
      <vt:lpstr>VAS050_F_MetaiPoBazinesNuotekuTransportavimasAsenizacijos</vt:lpstr>
      <vt:lpstr>'Forma 52'!VAS050_F_MetaiPoBazinesPavirsiniuNuotekuTvarkymas</vt:lpstr>
      <vt:lpstr>VAS050_F_MetaiPoBazinesPavirsiniuNuotekuTvarkymas</vt:lpstr>
      <vt:lpstr>'Forma 52'!VAS050_F_MetaiPoBazinesPristatymas</vt:lpstr>
      <vt:lpstr>VAS050_F_MetaiPoBazinesPristatymas</vt:lpstr>
      <vt:lpstr>'Forma 52'!VAS050_F_MetaiPoBazinesSurinkimas</vt:lpstr>
      <vt:lpstr>VAS050_F_MetaiPoBazinesSurinkimas</vt:lpstr>
      <vt:lpstr>'Forma 52'!VAS050_F_MetaiPoBazinesValymas</vt:lpstr>
      <vt:lpstr>VAS050_F_MetaiPoBazinesValymas</vt:lpstr>
      <vt:lpstr>'Forma 52'!VAS050_F_MokesciuTarifuKoeficientas2NuotekuDumbloTvarkymas</vt:lpstr>
      <vt:lpstr>VAS050_F_MokesciuTarifuKoeficientas2NuotekuDumbloTvarkymas</vt:lpstr>
      <vt:lpstr>'Forma 52'!VAS050_F_MokesciuTarifuKoeficientas2PavirsiniuNuotekuTvarkymas</vt:lpstr>
      <vt:lpstr>VAS050_F_MokesciuTarifuKoeficientas2PavirsiniuNuotekuTvarkymas</vt:lpstr>
      <vt:lpstr>'Forma 52'!VAS050_F_MokesciuTarifuKoeficientas2Valymas</vt:lpstr>
      <vt:lpstr>VAS050_F_MokesciuTarifuKoeficientas2Valymas</vt:lpstr>
      <vt:lpstr>'Forma 52'!VAS050_F_MokesciuTarifuKoeficientasGavybasuRuosimu</vt:lpstr>
      <vt:lpstr>VAS050_F_MokesciuTarifuKoeficientasGavybasuRuosimu</vt:lpstr>
      <vt:lpstr>'Forma 52'!VAS050_F_MokesciuUzGamtosGavybasuRuosimu</vt:lpstr>
      <vt:lpstr>VAS050_F_MokesciuUzGamtosGavybasuRuosimu</vt:lpstr>
      <vt:lpstr>'Forma 52'!VAS050_F_NetiesioginesIrAdministracinesApskaitosVeikla</vt:lpstr>
      <vt:lpstr>VAS050_F_NetiesioginesIrAdministracinesApskaitosVeikla</vt:lpstr>
      <vt:lpstr>'Forma 52'!VAS050_F_NetiesioginesIrAdministracinesGavybasuRuosimu</vt:lpstr>
      <vt:lpstr>VAS050_F_NetiesioginesIrAdministracinesGavybasuRuosimu</vt:lpstr>
      <vt:lpstr>'Forma 52'!VAS050_F_NetiesioginesIrAdministracinesNuotekuDumbloTvarkymas</vt:lpstr>
      <vt:lpstr>VAS050_F_NetiesioginesIrAdministracinesNuotekuDumbloTvarkymas</vt:lpstr>
      <vt:lpstr>'Forma 52'!VAS050_F_NetiesioginesIrAdministracinesNuotekuTransportavimasAsenizacijos</vt:lpstr>
      <vt:lpstr>VAS050_F_NetiesioginesIrAdministracinesNuotekuTransportavimasAsenizacijos</vt:lpstr>
      <vt:lpstr>'Forma 52'!VAS050_F_NetiesioginesIrAdministracinesPavirsiniuNuotekuTvarkymas</vt:lpstr>
      <vt:lpstr>VAS050_F_NetiesioginesIrAdministracinesPavirsiniuNuotekuTvarkymas</vt:lpstr>
      <vt:lpstr>'Forma 52'!VAS050_F_NetiesioginesIrAdministracinesPristatymas</vt:lpstr>
      <vt:lpstr>VAS050_F_NetiesioginesIrAdministracinesPristatymas</vt:lpstr>
      <vt:lpstr>'Forma 52'!VAS050_F_NetiesioginesIrAdministracinesSurinkimas</vt:lpstr>
      <vt:lpstr>VAS050_F_NetiesioginesIrAdministracinesSurinkimas</vt:lpstr>
      <vt:lpstr>'Forma 52'!VAS050_F_NetiesioginesIrAdministracinesValymas</vt:lpstr>
      <vt:lpstr>VAS050_F_NetiesioginesIrAdministracinesValymas</vt:lpstr>
      <vt:lpstr>'Forma 52'!VAS050_F_NuosavasKapitalasfinansavimoVersloVienetai</vt:lpstr>
      <vt:lpstr>VAS050_F_NuosavasKapitalasfinansavimoVersloVienetai</vt:lpstr>
      <vt:lpstr>'Forma 52'!VAS050_F_NuosavasKapitalasVersloVienetai</vt:lpstr>
      <vt:lpstr>VAS050_F_NuosavasKapitalasVersloVienetai</vt:lpstr>
      <vt:lpstr>'Forma 52'!VAS050_F_NuosavoKapitaloGrazaVersloVienetai</vt:lpstr>
      <vt:lpstr>VAS050_F_NuosavoKapitaloGrazaVersloVienetai</vt:lpstr>
      <vt:lpstr>'Forma 52'!VAS050_F_NuoUkioSubjekto2ApskaitosVeikla</vt:lpstr>
      <vt:lpstr>VAS050_F_NuoUkioSubjekto2ApskaitosVeikla</vt:lpstr>
      <vt:lpstr>'Forma 52'!VAS050_F_NuoUkioSubjekto2GavybasuRuosimu</vt:lpstr>
      <vt:lpstr>VAS050_F_NuoUkioSubjekto2GavybasuRuosimu</vt:lpstr>
      <vt:lpstr>'Forma 52'!VAS050_F_NuoUkioSubjekto2NuotekuDumbloTvarkymas</vt:lpstr>
      <vt:lpstr>VAS050_F_NuoUkioSubjekto2NuotekuDumbloTvarkymas</vt:lpstr>
      <vt:lpstr>'Forma 52'!VAS050_F_NuoUkioSubjekto2NuotekuTransportavimasAsenizacijos</vt:lpstr>
      <vt:lpstr>VAS050_F_NuoUkioSubjekto2NuotekuTransportavimasAsenizacijos</vt:lpstr>
      <vt:lpstr>'Forma 52'!VAS050_F_NuoUkioSubjekto2PavirsiniuNuotekuTvarkymas</vt:lpstr>
      <vt:lpstr>VAS050_F_NuoUkioSubjekto2PavirsiniuNuotekuTvarkymas</vt:lpstr>
      <vt:lpstr>'Forma 52'!VAS050_F_NuoUkioSubjekto2Pristatymas</vt:lpstr>
      <vt:lpstr>VAS050_F_NuoUkioSubjekto2Pristatymas</vt:lpstr>
      <vt:lpstr>'Forma 52'!VAS050_F_NuoUkioSubjekto2Surinkimas</vt:lpstr>
      <vt:lpstr>VAS050_F_NuoUkioSubjekto2Surinkimas</vt:lpstr>
      <vt:lpstr>'Forma 52'!VAS050_F_NuoUkioSubjekto2Valymas</vt:lpstr>
      <vt:lpstr>VAS050_F_NuoUkioSubjekto2Valymas</vt:lpstr>
      <vt:lpstr>'Forma 52'!VAS050_F_NuoUkioSubjekto3ApskaitosVeikla</vt:lpstr>
      <vt:lpstr>VAS050_F_NuoUkioSubjekto3ApskaitosVeikla</vt:lpstr>
      <vt:lpstr>'Forma 52'!VAS050_F_NuoUkioSubjekto3GavybasuRuosimu</vt:lpstr>
      <vt:lpstr>VAS050_F_NuoUkioSubjekto3GavybasuRuosimu</vt:lpstr>
      <vt:lpstr>'Forma 52'!VAS050_F_NuoUkioSubjekto3NuotekuDumbloTvarkymas</vt:lpstr>
      <vt:lpstr>VAS050_F_NuoUkioSubjekto3NuotekuDumbloTvarkymas</vt:lpstr>
      <vt:lpstr>'Forma 52'!VAS050_F_NuoUkioSubjekto3NuotekuTransportavimasAsenizacijos</vt:lpstr>
      <vt:lpstr>VAS050_F_NuoUkioSubjekto3NuotekuTransportavimasAsenizacijos</vt:lpstr>
      <vt:lpstr>'Forma 52'!VAS050_F_NuoUkioSubjekto3PavirsiniuNuotekuTvarkymas</vt:lpstr>
      <vt:lpstr>VAS050_F_NuoUkioSubjekto3PavirsiniuNuotekuTvarkymas</vt:lpstr>
      <vt:lpstr>'Forma 52'!VAS050_F_NuoUkioSubjekto3Pristatymas</vt:lpstr>
      <vt:lpstr>VAS050_F_NuoUkioSubjekto3Pristatymas</vt:lpstr>
      <vt:lpstr>'Forma 52'!VAS050_F_NuoUkioSubjekto3Surinkimas</vt:lpstr>
      <vt:lpstr>VAS050_F_NuoUkioSubjekto3Surinkimas</vt:lpstr>
      <vt:lpstr>'Forma 52'!VAS050_F_NuoUkioSubjekto3Valymas</vt:lpstr>
      <vt:lpstr>VAS050_F_NuoUkioSubjekto3Valymas</vt:lpstr>
      <vt:lpstr>'Forma 52'!VAS050_F_NuoUkioSubjekto4ApskaitosVeikla</vt:lpstr>
      <vt:lpstr>VAS050_F_NuoUkioSubjekto4ApskaitosVeikla</vt:lpstr>
      <vt:lpstr>'Forma 52'!VAS050_F_NuoUkioSubjekto4GavybasuRuosimu</vt:lpstr>
      <vt:lpstr>VAS050_F_NuoUkioSubjekto4GavybasuRuosimu</vt:lpstr>
      <vt:lpstr>'Forma 52'!VAS050_F_NuoUkioSubjekto4NuotekuDumbloTvarkymas</vt:lpstr>
      <vt:lpstr>VAS050_F_NuoUkioSubjekto4NuotekuDumbloTvarkymas</vt:lpstr>
      <vt:lpstr>'Forma 52'!VAS050_F_NuoUkioSubjekto4NuotekuTransportavimasAsenizacijos</vt:lpstr>
      <vt:lpstr>VAS050_F_NuoUkioSubjekto4NuotekuTransportavimasAsenizacijos</vt:lpstr>
      <vt:lpstr>'Forma 52'!VAS050_F_NuoUkioSubjekto4PavirsiniuNuotekuTvarkymas</vt:lpstr>
      <vt:lpstr>VAS050_F_NuoUkioSubjekto4PavirsiniuNuotekuTvarkymas</vt:lpstr>
      <vt:lpstr>'Forma 52'!VAS050_F_NuoUkioSubjekto4Pristatymas</vt:lpstr>
      <vt:lpstr>VAS050_F_NuoUkioSubjekto4Pristatymas</vt:lpstr>
      <vt:lpstr>'Forma 52'!VAS050_F_NuoUkioSubjekto4Surinkimas</vt:lpstr>
      <vt:lpstr>VAS050_F_NuoUkioSubjekto4Surinkimas</vt:lpstr>
      <vt:lpstr>'Forma 52'!VAS050_F_NuoUkioSubjekto4Valymas</vt:lpstr>
      <vt:lpstr>VAS050_F_NuoUkioSubjekto4Valymas</vt:lpstr>
      <vt:lpstr>'Forma 52'!VAS050_F_NuoUkioSubjektoApskaitosVeikla</vt:lpstr>
      <vt:lpstr>VAS050_F_NuoUkioSubjektoApskaitosVeikla</vt:lpstr>
      <vt:lpstr>'Forma 52'!VAS050_F_NuoUkioSubjektoGavybasuRuosimu</vt:lpstr>
      <vt:lpstr>VAS050_F_NuoUkioSubjektoGavybasuRuosimu</vt:lpstr>
      <vt:lpstr>'Forma 52'!VAS050_F_NuoUkioSubjektoNuotekuDumbloTvarkymas</vt:lpstr>
      <vt:lpstr>VAS050_F_NuoUkioSubjektoNuotekuDumbloTvarkymas</vt:lpstr>
      <vt:lpstr>'Forma 52'!VAS050_F_NuoUkioSubjektoNuotekuTransportavimasAsenizacijos</vt:lpstr>
      <vt:lpstr>VAS050_F_NuoUkioSubjektoNuotekuTransportavimasAsenizacijos</vt:lpstr>
      <vt:lpstr>'Forma 52'!VAS050_F_NuoUkioSubjektoPavirsiniuNuotekuTvarkymas</vt:lpstr>
      <vt:lpstr>VAS050_F_NuoUkioSubjektoPavirsiniuNuotekuTvarkymas</vt:lpstr>
      <vt:lpstr>'Forma 52'!VAS050_F_NuoUkioSubjektoPristatymas</vt:lpstr>
      <vt:lpstr>VAS050_F_NuoUkioSubjektoPristatymas</vt:lpstr>
      <vt:lpstr>'Forma 52'!VAS050_F_NuoUkioSubjektoSurinkimas</vt:lpstr>
      <vt:lpstr>VAS050_F_NuoUkioSubjektoSurinkimas</vt:lpstr>
      <vt:lpstr>'Forma 52'!VAS050_F_NuoUkioSubjektoValymas</vt:lpstr>
      <vt:lpstr>VAS050_F_NuoUkioSubjektoValymas</vt:lpstr>
      <vt:lpstr>'Forma 52'!VAS050_F_NustatytaInvesticijuGrazosApskaitosVeikla</vt:lpstr>
      <vt:lpstr>VAS050_F_NustatytaInvesticijuGrazosApskaitosVeikla</vt:lpstr>
      <vt:lpstr>'Forma 52'!VAS050_F_NustatytaInvesticijuGrazosGavybasuRuosimu</vt:lpstr>
      <vt:lpstr>VAS050_F_NustatytaInvesticijuGrazosGavybasuRuosimu</vt:lpstr>
      <vt:lpstr>'Forma 52'!VAS050_F_NustatytaInvesticijuGrazosNuotekuDumbloTvarkymas</vt:lpstr>
      <vt:lpstr>VAS050_F_NustatytaInvesticijuGrazosNuotekuDumbloTvarkymas</vt:lpstr>
      <vt:lpstr>'Forma 52'!VAS050_F_NustatytaInvesticijuGrazosNuotekuTransportavimasAsenizacijos</vt:lpstr>
      <vt:lpstr>VAS050_F_NustatytaInvesticijuGrazosNuotekuTransportavimasAsenizacijos</vt:lpstr>
      <vt:lpstr>'Forma 52'!VAS050_F_NustatytaInvesticijuGrazosPavirsiniuNuotekuTvarkymas</vt:lpstr>
      <vt:lpstr>VAS050_F_NustatytaInvesticijuGrazosPavirsiniuNuotekuTvarkymas</vt:lpstr>
      <vt:lpstr>'Forma 52'!VAS050_F_NustatytaInvesticijuGrazosPristatymas</vt:lpstr>
      <vt:lpstr>VAS050_F_NustatytaInvesticijuGrazosPristatymas</vt:lpstr>
      <vt:lpstr>'Forma 52'!VAS050_F_NustatytaInvesticijuGrazosSurinkimas</vt:lpstr>
      <vt:lpstr>VAS050_F_NustatytaInvesticijuGrazosSurinkimas</vt:lpstr>
      <vt:lpstr>'Forma 52'!VAS050_F_NustatytaInvesticijuGrazosValymas</vt:lpstr>
      <vt:lpstr>VAS050_F_NustatytaInvesticijuGrazosValymas</vt:lpstr>
      <vt:lpstr>'Forma 52'!VAS050_F_ParduotuPaslauguKiekisApskaitosVeikla</vt:lpstr>
      <vt:lpstr>VAS050_F_ParduotuPaslauguKiekisApskaitosVeikla</vt:lpstr>
      <vt:lpstr>'Forma 52'!VAS050_F_ParduotuPaslauguKiekisGavybasuRuosimu</vt:lpstr>
      <vt:lpstr>VAS050_F_ParduotuPaslauguKiekisGavybasuRuosimu</vt:lpstr>
      <vt:lpstr>'Forma 52'!VAS050_F_ParduotuPaslauguKiekisNuotekuDumbloTvarkymas</vt:lpstr>
      <vt:lpstr>VAS050_F_ParduotuPaslauguKiekisNuotekuDumbloTvarkymas</vt:lpstr>
      <vt:lpstr>'Forma 52'!VAS050_F_ParduotuPaslauguKiekisNuotekuTransportavimasAsenizacijos</vt:lpstr>
      <vt:lpstr>VAS050_F_ParduotuPaslauguKiekisNuotekuTransportavimasAsenizacijos</vt:lpstr>
      <vt:lpstr>'Forma 52'!VAS050_F_ParduotuPaslauguKiekisPavirsiniuNuotekuTvarkymas</vt:lpstr>
      <vt:lpstr>VAS050_F_ParduotuPaslauguKiekisPavirsiniuNuotekuTvarkymas</vt:lpstr>
      <vt:lpstr>'Forma 52'!VAS050_F_ParduotuPaslauguKiekisPristatymas</vt:lpstr>
      <vt:lpstr>VAS050_F_ParduotuPaslauguKiekisPristatymas</vt:lpstr>
      <vt:lpstr>'Forma 52'!VAS050_F_ParduotuPaslauguKiekisSurinkimas</vt:lpstr>
      <vt:lpstr>VAS050_F_ParduotuPaslauguKiekisSurinkimas</vt:lpstr>
      <vt:lpstr>'Forma 52'!VAS050_F_ParduotuPaslauguKiekisValymas</vt:lpstr>
      <vt:lpstr>VAS050_F_ParduotuPaslauguKiekisValymas</vt:lpstr>
      <vt:lpstr>'Forma 52'!VAS050_F_PaskutinioPerskaiciavimoAtaskaitinioApskaitosVeikla</vt:lpstr>
      <vt:lpstr>VAS050_F_PaskutinioPerskaiciavimoAtaskaitinioApskaitosVeikla</vt:lpstr>
      <vt:lpstr>'Forma 52'!VAS050_F_PaskutinioPerskaiciavimoAtaskaitinioGavybasuRuosimu</vt:lpstr>
      <vt:lpstr>VAS050_F_PaskutinioPerskaiciavimoAtaskaitinioGavybasuRuosimu</vt:lpstr>
      <vt:lpstr>'Forma 52'!VAS050_F_PaskutinioPerskaiciavimoAtaskaitinioNuotekuDumbloTvarkymas</vt:lpstr>
      <vt:lpstr>VAS050_F_PaskutinioPerskaiciavimoAtaskaitinioNuotekuDumbloTvarkymas</vt:lpstr>
      <vt:lpstr>'Forma 52'!VAS050_F_PaskutinioPerskaiciavimoAtaskaitinioNuotekuTransportavimasAsenizacijos</vt:lpstr>
      <vt:lpstr>VAS050_F_PaskutinioPerskaiciavimoAtaskaitinioNuotekuTransportavimasAsenizacijos</vt:lpstr>
      <vt:lpstr>'Forma 52'!VAS050_F_PaskutinioPerskaiciavimoAtaskaitinioPavirsiniuNuotekuTvarkymas</vt:lpstr>
      <vt:lpstr>VAS050_F_PaskutinioPerskaiciavimoAtaskaitinioPavirsiniuNuotekuTvarkymas</vt:lpstr>
      <vt:lpstr>'Forma 52'!VAS050_F_PaskutinioPerskaiciavimoAtaskaitinioPristatymas</vt:lpstr>
      <vt:lpstr>VAS050_F_PaskutinioPerskaiciavimoAtaskaitinioPristatymas</vt:lpstr>
      <vt:lpstr>'Forma 52'!VAS050_F_PaskutinioPerskaiciavimoAtaskaitinioSurinkimas</vt:lpstr>
      <vt:lpstr>VAS050_F_PaskutinioPerskaiciavimoAtaskaitinioSurinkimas</vt:lpstr>
      <vt:lpstr>'Forma 52'!VAS050_F_PaskutinioPerskaiciavimoAtaskaitinioValymas</vt:lpstr>
      <vt:lpstr>VAS050_F_PaskutinioPerskaiciavimoAtaskaitinioValymas</vt:lpstr>
      <vt:lpstr>'Forma 52'!VAS050_F_PaslauguKainuPerskaiciavimoApskaitosVeikla</vt:lpstr>
      <vt:lpstr>VAS050_F_PaslauguKainuPerskaiciavimoApskaitosVeikla</vt:lpstr>
      <vt:lpstr>'Forma 52'!VAS050_F_PaslauguKainuPerskaiciavimoGavybasuRuosimu</vt:lpstr>
      <vt:lpstr>VAS050_F_PaslauguKainuPerskaiciavimoGavybasuRuosimu</vt:lpstr>
      <vt:lpstr>'Forma 52'!VAS050_F_PaslauguKainuPerskaiciavimoNuotekuDumbloTvarkymas</vt:lpstr>
      <vt:lpstr>VAS050_F_PaslauguKainuPerskaiciavimoNuotekuDumbloTvarkymas</vt:lpstr>
      <vt:lpstr>'Forma 52'!VAS050_F_PaslauguKainuPerskaiciavimoNuotekuTransportavimasAsenizacijos</vt:lpstr>
      <vt:lpstr>VAS050_F_PaslauguKainuPerskaiciavimoNuotekuTransportavimasAsenizacijos</vt:lpstr>
      <vt:lpstr>'Forma 52'!VAS050_F_PaslauguKainuPerskaiciavimoPavirsiniuNuotekuTvarkymas</vt:lpstr>
      <vt:lpstr>VAS050_F_PaslauguKainuPerskaiciavimoPavirsiniuNuotekuTvarkymas</vt:lpstr>
      <vt:lpstr>'Forma 52'!VAS050_F_PaslauguKainuPerskaiciavimoPristatymas</vt:lpstr>
      <vt:lpstr>VAS050_F_PaslauguKainuPerskaiciavimoPristatymas</vt:lpstr>
      <vt:lpstr>'Forma 52'!VAS050_F_PaslauguKainuPerskaiciavimoSurinkimas</vt:lpstr>
      <vt:lpstr>VAS050_F_PaslauguKainuPerskaiciavimoSurinkimas</vt:lpstr>
      <vt:lpstr>'Forma 52'!VAS050_F_PaslauguKainuPerskaiciavimoValymas</vt:lpstr>
      <vt:lpstr>VAS050_F_PaslauguKainuPerskaiciavimoValymas</vt:lpstr>
      <vt:lpstr>'Forma 52'!VAS050_F_PerskaiciavimoAtaskaitinioLaikotarpioApskaitosVeikla</vt:lpstr>
      <vt:lpstr>VAS050_F_PerskaiciavimoAtaskaitinioLaikotarpioApskaitosVeikla</vt:lpstr>
      <vt:lpstr>'Forma 52'!VAS050_F_PerskaiciavimoAtaskaitinioLaikotarpioGavybasuRuosimu</vt:lpstr>
      <vt:lpstr>VAS050_F_PerskaiciavimoAtaskaitinioLaikotarpioGavybasuRuosimu</vt:lpstr>
      <vt:lpstr>'Forma 52'!VAS050_F_PerskaiciavimoAtaskaitinioLaikotarpioNuotekuDumbloTvarkymas</vt:lpstr>
      <vt:lpstr>VAS050_F_PerskaiciavimoAtaskaitinioLaikotarpioNuotekuDumbloTvarkymas</vt:lpstr>
      <vt:lpstr>'Forma 52'!VAS050_F_PerskaiciavimoAtaskaitinioLaikotarpioNuotekuTransportavimasAsenizacijos</vt:lpstr>
      <vt:lpstr>VAS050_F_PerskaiciavimoAtaskaitinioLaikotarpioNuotekuTransportavimasAsenizacijos</vt:lpstr>
      <vt:lpstr>'Forma 52'!VAS050_F_PerskaiciavimoAtaskaitinioLaikotarpioPavirsiniuNuotekuTvarkymas</vt:lpstr>
      <vt:lpstr>VAS050_F_PerskaiciavimoAtaskaitinioLaikotarpioPavirsiniuNuotekuTvarkymas</vt:lpstr>
      <vt:lpstr>'Forma 52'!VAS050_F_PerskaiciavimoAtaskaitinioLaikotarpioPristatymas</vt:lpstr>
      <vt:lpstr>VAS050_F_PerskaiciavimoAtaskaitinioLaikotarpioPristatymas</vt:lpstr>
      <vt:lpstr>'Forma 52'!VAS050_F_PerskaiciavimoAtaskaitinioLaikotarpioSurinkimas</vt:lpstr>
      <vt:lpstr>VAS050_F_PerskaiciavimoAtaskaitinioLaikotarpioSurinkimas</vt:lpstr>
      <vt:lpstr>'Forma 52'!VAS050_F_PerskaiciavimoAtaskaitinioLaikotarpioValymas</vt:lpstr>
      <vt:lpstr>VAS050_F_PerskaiciavimoAtaskaitinioLaikotarpioValymas</vt:lpstr>
      <vt:lpstr>'Forma 52'!VAS050_F_PerskaiciuotosKintamosiosSanaudosGavybasuRuosimu</vt:lpstr>
      <vt:lpstr>VAS050_F_PerskaiciuotosKintamosiosSanaudosGavybasuRuosimu</vt:lpstr>
      <vt:lpstr>'Forma 52'!VAS050_F_PerskaiciuotosKintamosiosSanaudosNuotekuDumbloTvarkymas</vt:lpstr>
      <vt:lpstr>VAS050_F_PerskaiciuotosKintamosiosSanaudosNuotekuDumbloTvarkymas</vt:lpstr>
      <vt:lpstr>'Forma 52'!VAS050_F_PerskaiciuotosKintamosiosSanaudosNuotekuTransportavimasAsenizacijos</vt:lpstr>
      <vt:lpstr>VAS050_F_PerskaiciuotosKintamosiosSanaudosNuotekuTransportavimasAsenizacijos</vt:lpstr>
      <vt:lpstr>'Forma 52'!VAS050_F_PerskaiciuotosKintamosiosSanaudosPavirsiniuNuotekuTvarkymas</vt:lpstr>
      <vt:lpstr>VAS050_F_PerskaiciuotosKintamosiosSanaudosPavirsiniuNuotekuTvarkymas</vt:lpstr>
      <vt:lpstr>'Forma 52'!VAS050_F_PerskaiciuotosKintamosiosSanaudosPristatymas</vt:lpstr>
      <vt:lpstr>VAS050_F_PerskaiciuotosKintamosiosSanaudosPristatymas</vt:lpstr>
      <vt:lpstr>'Forma 52'!VAS050_F_PerskaiciuotosKintamosiosSanaudosSurinkimas</vt:lpstr>
      <vt:lpstr>VAS050_F_PerskaiciuotosKintamosiosSanaudosSurinkimas</vt:lpstr>
      <vt:lpstr>'Forma 52'!VAS050_F_PerskaiciuotosKintamosiosSanaudosValymas</vt:lpstr>
      <vt:lpstr>VAS050_F_PerskaiciuotosKintamosiosSanaudosValymas</vt:lpstr>
      <vt:lpstr>'Forma 52'!VAS050_F_PirmujuBazinioLaikotarpioApskaitosVeikla</vt:lpstr>
      <vt:lpstr>VAS050_F_PirmujuBazinioLaikotarpioApskaitosVeikla</vt:lpstr>
      <vt:lpstr>'Forma 52'!VAS050_F_PirmujuBazinioLaikotarpioGavybasuRuosimu</vt:lpstr>
      <vt:lpstr>VAS050_F_PirmujuBazinioLaikotarpioGavybasuRuosimu</vt:lpstr>
      <vt:lpstr>'Forma 52'!VAS050_F_PirmujuBazinioLaikotarpioNuotekuDumbloTvarkymas</vt:lpstr>
      <vt:lpstr>VAS050_F_PirmujuBazinioLaikotarpioNuotekuDumbloTvarkymas</vt:lpstr>
      <vt:lpstr>'Forma 52'!VAS050_F_PirmujuBazinioLaikotarpioNuotekuTransportavimasAsenizacijos</vt:lpstr>
      <vt:lpstr>VAS050_F_PirmujuBazinioLaikotarpioNuotekuTransportavimasAsenizacijos</vt:lpstr>
      <vt:lpstr>'Forma 52'!VAS050_F_PirmujuBazinioLaikotarpioPavirsiniuNuotekuTvarkymas</vt:lpstr>
      <vt:lpstr>VAS050_F_PirmujuBazinioLaikotarpioPavirsiniuNuotekuTvarkymas</vt:lpstr>
      <vt:lpstr>'Forma 52'!VAS050_F_PirmujuBazinioLaikotarpioPristatymas</vt:lpstr>
      <vt:lpstr>VAS050_F_PirmujuBazinioLaikotarpioPristatymas</vt:lpstr>
      <vt:lpstr>'Forma 52'!VAS050_F_PirmujuBazinioLaikotarpioSurinkimas</vt:lpstr>
      <vt:lpstr>VAS050_F_PirmujuBazinioLaikotarpioSurinkimas</vt:lpstr>
      <vt:lpstr>'Forma 52'!VAS050_F_PirmujuBazinioLaikotarpioValymas</vt:lpstr>
      <vt:lpstr>VAS050_F_PirmujuBazinioLaikotarpioValymas</vt:lpstr>
      <vt:lpstr>'Forma 52'!VAS050_F_PriskaitytaInvesticijuGrazosApskaitosVeikla</vt:lpstr>
      <vt:lpstr>VAS050_F_PriskaitytaInvesticijuGrazosApskaitosVeikla</vt:lpstr>
      <vt:lpstr>'Forma 52'!VAS050_F_PriskaitytaInvesticijuGrazosGavybasuRuosimu</vt:lpstr>
      <vt:lpstr>VAS050_F_PriskaitytaInvesticijuGrazosGavybasuRuosimu</vt:lpstr>
      <vt:lpstr>'Forma 52'!VAS050_F_PriskaitytaInvesticijuGrazosNuotekuDumbloTvarkymas</vt:lpstr>
      <vt:lpstr>VAS050_F_PriskaitytaInvesticijuGrazosNuotekuDumbloTvarkymas</vt:lpstr>
      <vt:lpstr>'Forma 52'!VAS050_F_PriskaitytaInvesticijuGrazosNuotekuTransportavimasAsenizacijos</vt:lpstr>
      <vt:lpstr>VAS050_F_PriskaitytaInvesticijuGrazosNuotekuTransportavimasAsenizacijos</vt:lpstr>
      <vt:lpstr>'Forma 52'!VAS050_F_PriskaitytaInvesticijuGrazosPavirsiniuNuotekuTvarkymas</vt:lpstr>
      <vt:lpstr>VAS050_F_PriskaitytaInvesticijuGrazosPavirsiniuNuotekuTvarkymas</vt:lpstr>
      <vt:lpstr>'Forma 52'!VAS050_F_PriskaitytaInvesticijuGrazosPristatymas</vt:lpstr>
      <vt:lpstr>VAS050_F_PriskaitytaInvesticijuGrazosPristatymas</vt:lpstr>
      <vt:lpstr>'Forma 52'!VAS050_F_PriskaitytaInvesticijuGrazosSurinkimas</vt:lpstr>
      <vt:lpstr>VAS050_F_PriskaitytaInvesticijuGrazosSurinkimas</vt:lpstr>
      <vt:lpstr>'Forma 52'!VAS050_F_PriskaitytaInvesticijuGrazosValymas</vt:lpstr>
      <vt:lpstr>VAS050_F_PriskaitytaInvesticijuGrazosValymas</vt:lpstr>
      <vt:lpstr>'Forma 52'!VAS050_F_ProtingumoKriterijuAtitinkantiVersloVienetai</vt:lpstr>
      <vt:lpstr>VAS050_F_ProtingumoKriterijuAtitinkantiVersloVienetai</vt:lpstr>
      <vt:lpstr>'Forma 52'!VAS050_F_SilumaiNaudojamuEnergetiniuApskaitosVeikla</vt:lpstr>
      <vt:lpstr>VAS050_F_SilumaiNaudojamuEnergetiniuApskaitosVeikla</vt:lpstr>
      <vt:lpstr>'Forma 52'!VAS050_F_SilumaiNaudojamuEnergetiniuGavybasuRuosimu</vt:lpstr>
      <vt:lpstr>VAS050_F_SilumaiNaudojamuEnergetiniuGavybasuRuosimu</vt:lpstr>
      <vt:lpstr>'Forma 52'!VAS050_F_SilumaiNaudojamuEnergetiniuNuotekuDumbloTvarkymas</vt:lpstr>
      <vt:lpstr>VAS050_F_SilumaiNaudojamuEnergetiniuNuotekuDumbloTvarkymas</vt:lpstr>
      <vt:lpstr>'Forma 52'!VAS050_F_SilumaiNaudojamuEnergetiniuNuotekuTransportavimasAsenizacijos</vt:lpstr>
      <vt:lpstr>VAS050_F_SilumaiNaudojamuEnergetiniuNuotekuTransportavimasAsenizacijos</vt:lpstr>
      <vt:lpstr>'Forma 52'!VAS050_F_SilumaiNaudojamuEnergetiniuPavirsiniuNuotekuTvarkymas</vt:lpstr>
      <vt:lpstr>VAS050_F_SilumaiNaudojamuEnergetiniuPavirsiniuNuotekuTvarkymas</vt:lpstr>
      <vt:lpstr>'Forma 52'!VAS050_F_SilumaiNaudojamuEnergetiniuPristatymas</vt:lpstr>
      <vt:lpstr>VAS050_F_SilumaiNaudojamuEnergetiniuPristatymas</vt:lpstr>
      <vt:lpstr>'Forma 52'!VAS050_F_SilumaiNaudojamuEnergetiniuSurinkimas</vt:lpstr>
      <vt:lpstr>VAS050_F_SilumaiNaudojamuEnergetiniuSurinkimas</vt:lpstr>
      <vt:lpstr>'Forma 52'!VAS050_F_SilumaiNaudojamuEnergetiniuValymas</vt:lpstr>
      <vt:lpstr>VAS050_F_SilumaiNaudojamuEnergetiniuValymas</vt:lpstr>
      <vt:lpstr>'Forma 52'!VAS050_F_SilumosEnergijosSanaudosApskaitosVeikla</vt:lpstr>
      <vt:lpstr>VAS050_F_SilumosEnergijosSanaudosApskaitosVeikla</vt:lpstr>
      <vt:lpstr>'Forma 52'!VAS050_F_SilumosEnergijosSanaudosGavybasuRuosimu</vt:lpstr>
      <vt:lpstr>VAS050_F_SilumosEnergijosSanaudosGavybasuRuosimu</vt:lpstr>
      <vt:lpstr>'Forma 52'!VAS050_F_SilumosEnergijosSanaudosNuotekuDumbloTvarkymas</vt:lpstr>
      <vt:lpstr>VAS050_F_SilumosEnergijosSanaudosNuotekuDumbloTvarkymas</vt:lpstr>
      <vt:lpstr>'Forma 52'!VAS050_F_SilumosEnergijosSanaudosNuotekuTransportavimasAsenizacijos</vt:lpstr>
      <vt:lpstr>VAS050_F_SilumosEnergijosSanaudosNuotekuTransportavimasAsenizacijos</vt:lpstr>
      <vt:lpstr>'Forma 52'!VAS050_F_SilumosEnergijosSanaudosPavirsiniuNuotekuTvarkymas</vt:lpstr>
      <vt:lpstr>VAS050_F_SilumosEnergijosSanaudosPavirsiniuNuotekuTvarkymas</vt:lpstr>
      <vt:lpstr>'Forma 52'!VAS050_F_SilumosEnergijosSanaudosPristatymas</vt:lpstr>
      <vt:lpstr>VAS050_F_SilumosEnergijosSanaudosPristatymas</vt:lpstr>
      <vt:lpstr>'Forma 52'!VAS050_F_SilumosEnergijosSanaudosSurinkimas</vt:lpstr>
      <vt:lpstr>VAS050_F_SilumosEnergijosSanaudosSurinkimas</vt:lpstr>
      <vt:lpstr>'Forma 52'!VAS050_F_SilumosEnergijosSanaudosValymas</vt:lpstr>
      <vt:lpstr>VAS050_F_SilumosEnergijosSanaudosValymas</vt:lpstr>
      <vt:lpstr>'Forma 52'!VAS050_F_SkolintasKapitalasfinansavimoVersloVienetai</vt:lpstr>
      <vt:lpstr>VAS050_F_SkolintasKapitalasfinansavimoVersloVienetai</vt:lpstr>
      <vt:lpstr>'Forma 52'!VAS050_F_SkolintasKapitalasVersloVienetai</vt:lpstr>
      <vt:lpstr>VAS050_F_SkolintasKapitalasVersloVienetai</vt:lpstr>
      <vt:lpstr>'Forma 52'!VAS050_F_SkolintoKapitaloKainaVersloVienetai</vt:lpstr>
      <vt:lpstr>VAS050_F_SkolintoKapitaloKainaVersloVienetai</vt:lpstr>
      <vt:lpstr>'Forma 52'!VAS050_F_SuvartotasSilumosKiekisApskaitosVeikla</vt:lpstr>
      <vt:lpstr>VAS050_F_SuvartotasSilumosKiekisApskaitosVeikla</vt:lpstr>
      <vt:lpstr>'Forma 52'!VAS050_F_SuvartotasSilumosKiekisGavybasuRuosimu</vt:lpstr>
      <vt:lpstr>VAS050_F_SuvartotasSilumosKiekisGavybasuRuosimu</vt:lpstr>
      <vt:lpstr>'Forma 52'!VAS050_F_SuvartotasSilumosKiekisNuotekuDumbloTvarkymas</vt:lpstr>
      <vt:lpstr>VAS050_F_SuvartotasSilumosKiekisNuotekuDumbloTvarkymas</vt:lpstr>
      <vt:lpstr>'Forma 52'!VAS050_F_SuvartotasSilumosKiekisNuotekuTransportavimasAsenizacijos</vt:lpstr>
      <vt:lpstr>VAS050_F_SuvartotasSilumosKiekisNuotekuTransportavimasAsenizacijos</vt:lpstr>
      <vt:lpstr>'Forma 52'!VAS050_F_SuvartotasSilumosKiekisPavirsiniuNuotekuTvarkymas</vt:lpstr>
      <vt:lpstr>VAS050_F_SuvartotasSilumosKiekisPavirsiniuNuotekuTvarkymas</vt:lpstr>
      <vt:lpstr>'Forma 52'!VAS050_F_SuvartotasSilumosKiekisPristatymas</vt:lpstr>
      <vt:lpstr>VAS050_F_SuvartotasSilumosKiekisPristatymas</vt:lpstr>
      <vt:lpstr>'Forma 52'!VAS050_F_SuvartotasSilumosKiekisSurinkimas</vt:lpstr>
      <vt:lpstr>VAS050_F_SuvartotasSilumosKiekisSurinkimas</vt:lpstr>
      <vt:lpstr>'Forma 52'!VAS050_F_SuvartotasSilumosKiekisValymas</vt:lpstr>
      <vt:lpstr>VAS050_F_SuvartotasSilumosKiekisValymas</vt:lpstr>
      <vt:lpstr>'Forma 52'!VAS050_F_TechnologinioKuroKainuGavybasuRuosimu</vt:lpstr>
      <vt:lpstr>VAS050_F_TechnologinioKuroKainuGavybasuRuosimu</vt:lpstr>
      <vt:lpstr>'Forma 52'!VAS050_F_TechnologinioKuroKainuNuotekuDumbloTvarkymas</vt:lpstr>
      <vt:lpstr>VAS050_F_TechnologinioKuroKainuNuotekuDumbloTvarkymas</vt:lpstr>
      <vt:lpstr>'Forma 52'!VAS050_F_TechnologinioKuroKainuPavirsiniuNuotekuTvarkymas</vt:lpstr>
      <vt:lpstr>VAS050_F_TechnologinioKuroKainuPavirsiniuNuotekuTvarkymas</vt:lpstr>
      <vt:lpstr>'Forma 52'!VAS050_F_TechnologinioKuroKainuPristatymas</vt:lpstr>
      <vt:lpstr>VAS050_F_TechnologinioKuroKainuPristatymas</vt:lpstr>
      <vt:lpstr>'Forma 52'!VAS050_F_TechnologinioKuroKainuSurinkimas</vt:lpstr>
      <vt:lpstr>VAS050_F_TechnologinioKuroKainuSurinkimas</vt:lpstr>
      <vt:lpstr>'Forma 52'!VAS050_F_TechnologinioKuroKainuValymas</vt:lpstr>
      <vt:lpstr>VAS050_F_TechnologinioKuroKainuValymas</vt:lpstr>
      <vt:lpstr>'Forma 52'!VAS050_F_TurtoApimtisreguliuojamoApskaitosVeikla</vt:lpstr>
      <vt:lpstr>VAS050_F_TurtoApimtisreguliuojamoApskaitosVeikla</vt:lpstr>
      <vt:lpstr>'Forma 52'!VAS050_F_TurtoApimtisreguliuojamoGavybasuRuosimu</vt:lpstr>
      <vt:lpstr>VAS050_F_TurtoApimtisreguliuojamoGavybasuRuosimu</vt:lpstr>
      <vt:lpstr>'Forma 52'!VAS050_F_TurtoApimtisreguliuojamoNuotekuDumbloTvarkymas</vt:lpstr>
      <vt:lpstr>VAS050_F_TurtoApimtisreguliuojamoNuotekuDumbloTvarkymas</vt:lpstr>
      <vt:lpstr>'Forma 52'!VAS050_F_TurtoApimtisreguliuojamoNuotekuTransportavimasAsenizacijos</vt:lpstr>
      <vt:lpstr>VAS050_F_TurtoApimtisreguliuojamoNuotekuTransportavimasAsenizacijos</vt:lpstr>
      <vt:lpstr>'Forma 52'!VAS050_F_TurtoApimtisreguliuojamoPavirsiniuNuotekuTvarkymas</vt:lpstr>
      <vt:lpstr>VAS050_F_TurtoApimtisreguliuojamoPavirsiniuNuotekuTvarkymas</vt:lpstr>
      <vt:lpstr>'Forma 52'!VAS050_F_TurtoApimtisreguliuojamoPristatymas</vt:lpstr>
      <vt:lpstr>VAS050_F_TurtoApimtisreguliuojamoPristatymas</vt:lpstr>
      <vt:lpstr>'Forma 52'!VAS050_F_TurtoApimtisreguliuojamoSurinkimas</vt:lpstr>
      <vt:lpstr>VAS050_F_TurtoApimtisreguliuojamoSurinkimas</vt:lpstr>
      <vt:lpstr>'Forma 52'!VAS050_F_TurtoApimtisreguliuojamoValymas</vt:lpstr>
      <vt:lpstr>VAS050_F_TurtoApimtisreguliuojamoValymas</vt:lpstr>
      <vt:lpstr>'Forma 52'!VAS050_F_VidutineBazineKainaGavybasuRuosimu</vt:lpstr>
      <vt:lpstr>VAS050_F_VidutineBazineKainaGavybasuRuosimu</vt:lpstr>
      <vt:lpstr>'Forma 52'!VAS050_F_VidutineBazineKainaNuotekuDumbloTvarkymas</vt:lpstr>
      <vt:lpstr>VAS050_F_VidutineBazineKainaNuotekuDumbloTvarkymas</vt:lpstr>
      <vt:lpstr>'Forma 52'!VAS050_F_VidutineBazineKainaNuotekuTransportavimasAsenizacijos</vt:lpstr>
      <vt:lpstr>VAS050_F_VidutineBazineKainaNuotekuTransportavimasAsenizacijos</vt:lpstr>
      <vt:lpstr>'Forma 52'!VAS050_F_VidutineBazineKainaPavirsiniuNuotekuTvarkymas</vt:lpstr>
      <vt:lpstr>VAS050_F_VidutineBazineKainaPavirsiniuNuotekuTvarkymas</vt:lpstr>
      <vt:lpstr>'Forma 52'!VAS050_F_VidutineBazineKainaPristatymas</vt:lpstr>
      <vt:lpstr>VAS050_F_VidutineBazineKainaPristatymas</vt:lpstr>
      <vt:lpstr>'Forma 52'!VAS050_F_VidutineBazineKainaSurinkimas</vt:lpstr>
      <vt:lpstr>VAS050_F_VidutineBazineKainaSurinkimas</vt:lpstr>
      <vt:lpstr>'Forma 52'!VAS050_F_VidutineBazineKainaValymas</vt:lpstr>
      <vt:lpstr>VAS050_F_VidutineBazineKainaValymas</vt:lpstr>
      <vt:lpstr>'Forma 52'!VAS050_F_VidutinisMetinisVartotojuApskaitosVeikla</vt:lpstr>
      <vt:lpstr>VAS050_F_VidutinisMetinisVartotojuApskaitosVeikla</vt:lpstr>
      <vt:lpstr>'Forma 52'!VAS050_F_VidutinisMetinisVartotojuGavybasuRuosimu</vt:lpstr>
      <vt:lpstr>VAS050_F_VidutinisMetinisVartotojuGavybasuRuosimu</vt:lpstr>
      <vt:lpstr>'Forma 52'!VAS050_F_VidutinisMetinisVartotojuNuotekuDumbloTvarkymas</vt:lpstr>
      <vt:lpstr>VAS050_F_VidutinisMetinisVartotojuNuotekuDumbloTvarkymas</vt:lpstr>
      <vt:lpstr>'Forma 52'!VAS050_F_VidutinisMetinisVartotojuNuotekuTransportavimasAsenizacijos</vt:lpstr>
      <vt:lpstr>VAS050_F_VidutinisMetinisVartotojuNuotekuTransportavimasAsenizacijos</vt:lpstr>
      <vt:lpstr>'Forma 52'!VAS050_F_VidutinisMetinisVartotojuPavirsiniuNuotekuTvarkymas</vt:lpstr>
      <vt:lpstr>VAS050_F_VidutinisMetinisVartotojuPavirsiniuNuotekuTvarkymas</vt:lpstr>
      <vt:lpstr>'Forma 52'!VAS050_F_VidutinisMetinisVartotojuPristatymas</vt:lpstr>
      <vt:lpstr>VAS050_F_VidutinisMetinisVartotojuPristatymas</vt:lpstr>
      <vt:lpstr>'Forma 52'!VAS050_F_VidutinisMetinisVartotojuSurinkimas</vt:lpstr>
      <vt:lpstr>VAS050_F_VidutinisMetinisVartotojuSurinkimas</vt:lpstr>
      <vt:lpstr>'Forma 52'!VAS050_F_VidutinisMetinisVartotojuValymas</vt:lpstr>
      <vt:lpstr>VAS050_F_VidutinisMetinisVartotojuValymas</vt:lpstr>
      <vt:lpstr>'Forma 53'!VAS051_D_AbonentaiPerkantysPavirsiniu</vt:lpstr>
      <vt:lpstr>VAS051_D_AbonentaiPerkantysPavirsiniu</vt:lpstr>
      <vt:lpstr>'Forma 53'!VAS051_D_AbonentamsPerkantiemsGeriamaji</vt:lpstr>
      <vt:lpstr>VAS051_D_AbonentamsPerkantiemsGeriamaji</vt:lpstr>
      <vt:lpstr>'Forma 53'!VAS051_D_AbonentamsPerkantiemsGeriamajiVandeniSkirtaSupilstyti</vt:lpstr>
      <vt:lpstr>VAS051_D_AbonentamsPerkantiemsGeriamajiVandeniSkirtaSupilstyti</vt:lpstr>
      <vt:lpstr>'Forma 53'!VAS051_D_AbonentamsPerkantiemsGeriamojo</vt:lpstr>
      <vt:lpstr>VAS051_D_AbonentamsPerkantiemsGeriamojo</vt:lpstr>
      <vt:lpstr>'Forma 53'!VAS051_D_AtsiskaitomujuApskaitosPrietaisu</vt:lpstr>
      <vt:lpstr>VAS051_D_AtsiskaitomujuApskaitosPrietaisu</vt:lpstr>
      <vt:lpstr>'Forma 53'!VAS051_D_BazineKaina1</vt:lpstr>
      <vt:lpstr>VAS051_D_BazineKaina1</vt:lpstr>
      <vt:lpstr>'Forma 53'!VAS051_D_BazineKaina10</vt:lpstr>
      <vt:lpstr>VAS051_D_BazineKaina10</vt:lpstr>
      <vt:lpstr>'Forma 53'!VAS051_D_BazineKaina11</vt:lpstr>
      <vt:lpstr>VAS051_D_BazineKaina11</vt:lpstr>
      <vt:lpstr>'Forma 53'!VAS051_D_BazineKaina2</vt:lpstr>
      <vt:lpstr>VAS051_D_BazineKaina2</vt:lpstr>
      <vt:lpstr>'Forma 53'!VAS051_D_BazineKaina3</vt:lpstr>
      <vt:lpstr>VAS051_D_BazineKaina3</vt:lpstr>
      <vt:lpstr>'Forma 53'!VAS051_D_BazineKaina4</vt:lpstr>
      <vt:lpstr>VAS051_D_BazineKaina4</vt:lpstr>
      <vt:lpstr>'Forma 53'!VAS051_D_BazineKaina5</vt:lpstr>
      <vt:lpstr>VAS051_D_BazineKaina5</vt:lpstr>
      <vt:lpstr>'Forma 53'!VAS051_D_BazineKaina6</vt:lpstr>
      <vt:lpstr>VAS051_D_BazineKaina6</vt:lpstr>
      <vt:lpstr>'Forma 53'!VAS051_D_BazineKaina7</vt:lpstr>
      <vt:lpstr>VAS051_D_BazineKaina7</vt:lpstr>
      <vt:lpstr>'Forma 53'!VAS051_D_BazineKaina8</vt:lpstr>
      <vt:lpstr>VAS051_D_BazineKaina8</vt:lpstr>
      <vt:lpstr>'Forma 53'!VAS051_D_BazineKaina9</vt:lpstr>
      <vt:lpstr>VAS051_D_BazineKaina9</vt:lpstr>
      <vt:lpstr>'Forma 53'!VAS051_D_Gavyba</vt:lpstr>
      <vt:lpstr>VAS051_D_Gavyba</vt:lpstr>
      <vt:lpstr>'Forma 53'!VAS051_D_GeriamojoVandensTiekimas</vt:lpstr>
      <vt:lpstr>VAS051_D_GeriamojoVandensTiekimas</vt:lpstr>
      <vt:lpstr>'Forma 53'!VAS051_D_IsViso45</vt:lpstr>
      <vt:lpstr>VAS051_D_IsViso45</vt:lpstr>
      <vt:lpstr>'Forma 53'!VAS051_D_IsViso789</vt:lpstr>
      <vt:lpstr>VAS051_D_IsViso789</vt:lpstr>
      <vt:lpstr>'Forma 53'!VAS051_D_KainosPokytis1</vt:lpstr>
      <vt:lpstr>VAS051_D_KainosPokytis1</vt:lpstr>
      <vt:lpstr>'Forma 53'!VAS051_D_KainosPokytis10</vt:lpstr>
      <vt:lpstr>VAS051_D_KainosPokytis10</vt:lpstr>
      <vt:lpstr>'Forma 53'!VAS051_D_KainosPokytis11</vt:lpstr>
      <vt:lpstr>VAS051_D_KainosPokytis11</vt:lpstr>
      <vt:lpstr>'Forma 53'!VAS051_D_KainosPokytis2</vt:lpstr>
      <vt:lpstr>VAS051_D_KainosPokytis2</vt:lpstr>
      <vt:lpstr>'Forma 53'!VAS051_D_KainosPokytis3</vt:lpstr>
      <vt:lpstr>VAS051_D_KainosPokytis3</vt:lpstr>
      <vt:lpstr>'Forma 53'!VAS051_D_KainosPokytis4</vt:lpstr>
      <vt:lpstr>VAS051_D_KainosPokytis4</vt:lpstr>
      <vt:lpstr>'Forma 53'!VAS051_D_KainosPokytis5</vt:lpstr>
      <vt:lpstr>VAS051_D_KainosPokytis5</vt:lpstr>
      <vt:lpstr>'Forma 53'!VAS051_D_KainosPokytis6</vt:lpstr>
      <vt:lpstr>VAS051_D_KainosPokytis6</vt:lpstr>
      <vt:lpstr>'Forma 53'!VAS051_D_KainosPokytis7</vt:lpstr>
      <vt:lpstr>VAS051_D_KainosPokytis7</vt:lpstr>
      <vt:lpstr>'Forma 53'!VAS051_D_KainosPokytis8</vt:lpstr>
      <vt:lpstr>VAS051_D_KainosPokytis8</vt:lpstr>
      <vt:lpstr>'Forma 53'!VAS051_D_KainosPokytis9</vt:lpstr>
      <vt:lpstr>VAS051_D_KainosPokytis9</vt:lpstr>
      <vt:lpstr>'Forma 53'!VAS051_D_KaiVandensApskaitos2</vt:lpstr>
      <vt:lpstr>VAS051_D_KaiVandensApskaitos2</vt:lpstr>
      <vt:lpstr>'Forma 53'!VAS051_D_KaiVandensApskaitos4</vt:lpstr>
      <vt:lpstr>VAS051_D_KaiVandensApskaitos4</vt:lpstr>
      <vt:lpstr>'Forma 53'!VAS051_D_NuotekuDumbloTvarkymas</vt:lpstr>
      <vt:lpstr>VAS051_D_NuotekuDumbloTvarkymas</vt:lpstr>
      <vt:lpstr>'Forma 53'!VAS051_D_NuotekuTransportavimasAsenizacijos</vt:lpstr>
      <vt:lpstr>VAS051_D_NuotekuTransportavimasAsenizacijos</vt:lpstr>
      <vt:lpstr>'Forma 53'!VAS051_D_NuotekuTvarkymasLtm3</vt:lpstr>
      <vt:lpstr>VAS051_D_NuotekuTvarkymasLtm3</vt:lpstr>
      <vt:lpstr>'Forma 53'!VAS051_D_NuotekuTvarkymasLtm32</vt:lpstr>
      <vt:lpstr>VAS051_D_NuotekuTvarkymasLtm32</vt:lpstr>
      <vt:lpstr>'Forma 53'!VAS051_D_PavirsiniuNuotekuTvarkymas</vt:lpstr>
      <vt:lpstr>VAS051_D_PavirsiniuNuotekuTvarkymas</vt:lpstr>
      <vt:lpstr>'Forma 53'!VAS051_D_PerskaiciuotaKaina1</vt:lpstr>
      <vt:lpstr>VAS051_D_PerskaiciuotaKaina1</vt:lpstr>
      <vt:lpstr>'Forma 53'!VAS051_D_PerskaiciuotaKaina10</vt:lpstr>
      <vt:lpstr>VAS051_D_PerskaiciuotaKaina10</vt:lpstr>
      <vt:lpstr>'Forma 53'!VAS051_D_PerskaiciuotaKaina11</vt:lpstr>
      <vt:lpstr>VAS051_D_PerskaiciuotaKaina11</vt:lpstr>
      <vt:lpstr>'Forma 53'!VAS051_D_PerskaiciuotaKaina2</vt:lpstr>
      <vt:lpstr>VAS051_D_PerskaiciuotaKaina2</vt:lpstr>
      <vt:lpstr>'Forma 53'!VAS051_D_PerskaiciuotaKaina3</vt:lpstr>
      <vt:lpstr>VAS051_D_PerskaiciuotaKaina3</vt:lpstr>
      <vt:lpstr>'Forma 53'!VAS051_D_PerskaiciuotaKaina4</vt:lpstr>
      <vt:lpstr>VAS051_D_PerskaiciuotaKaina4</vt:lpstr>
      <vt:lpstr>'Forma 53'!VAS051_D_PerskaiciuotaKaina5</vt:lpstr>
      <vt:lpstr>VAS051_D_PerskaiciuotaKaina5</vt:lpstr>
      <vt:lpstr>'Forma 53'!VAS051_D_PerskaiciuotaKaina6</vt:lpstr>
      <vt:lpstr>VAS051_D_PerskaiciuotaKaina6</vt:lpstr>
      <vt:lpstr>'Forma 53'!VAS051_D_PerskaiciuotaKaina7</vt:lpstr>
      <vt:lpstr>VAS051_D_PerskaiciuotaKaina7</vt:lpstr>
      <vt:lpstr>'Forma 53'!VAS051_D_PerskaiciuotaKaina8</vt:lpstr>
      <vt:lpstr>VAS051_D_PerskaiciuotaKaina8</vt:lpstr>
      <vt:lpstr>'Forma 53'!VAS051_D_PerskaiciuotaKaina9</vt:lpstr>
      <vt:lpstr>VAS051_D_PerskaiciuotaKaina9</vt:lpstr>
      <vt:lpstr>'Forma 53'!VAS051_D_Pristatymas</vt:lpstr>
      <vt:lpstr>VAS051_D_Pristatymas</vt:lpstr>
      <vt:lpstr>'Forma 53'!VAS051_D_SezoniniamsAbonentams</vt:lpstr>
      <vt:lpstr>VAS051_D_SezoniniamsAbonentams</vt:lpstr>
      <vt:lpstr>'Forma 53'!VAS051_D_Surinkimas</vt:lpstr>
      <vt:lpstr>VAS051_D_Surinkimas</vt:lpstr>
      <vt:lpstr>'Forma 53'!VAS051_D_Valymas</vt:lpstr>
      <vt:lpstr>VAS051_D_Valymas</vt:lpstr>
      <vt:lpstr>'Forma 53'!VAS051_D_VandensTiekimasLtm3</vt:lpstr>
      <vt:lpstr>VAS051_D_VandensTiekimasLtm3</vt:lpstr>
      <vt:lpstr>'Forma 53'!VAS051_D_VartotojamsIrAbonentams</vt:lpstr>
      <vt:lpstr>VAS051_D_VartotojamsIrAbonentams</vt:lpstr>
      <vt:lpstr>'Forma 53'!VAS051_D_VartotojamsPerkantiemsPaslaugasBute</vt:lpstr>
      <vt:lpstr>VAS051_D_VartotojamsPerkantiemsPaslaugasBute</vt:lpstr>
      <vt:lpstr>'Forma 53'!VAS051_D_VartotojamsPerkantiemsPaslaugasDaugiabucio</vt:lpstr>
      <vt:lpstr>VAS051_D_VartotojamsPerkantiemsPaslaugasDaugiabucio</vt:lpstr>
      <vt:lpstr>'Forma 53'!VAS051_D_VartotojamsPerkantiemsPaslaugasIndividualiame</vt:lpstr>
      <vt:lpstr>VAS051_D_VartotojamsPerkantiemsPaslaugasIndividualiame</vt:lpstr>
      <vt:lpstr>'Forma 53'!VAS051_F_BazineKaina10PavirsiniuNuotekuTvarkymas</vt:lpstr>
      <vt:lpstr>VAS051_F_BazineKaina10PavirsiniuNuotekuTvarkymas</vt:lpstr>
      <vt:lpstr>'Forma 53'!VAS051_F_BazineKaina11NuotekuTransportavimasAsenizacijos</vt:lpstr>
      <vt:lpstr>VAS051_F_BazineKaina11NuotekuTransportavimasAsenizacijos</vt:lpstr>
      <vt:lpstr>'Forma 53'!VAS051_F_BazineKaina1AtsiskaitomujuApskaitosPrietaisu</vt:lpstr>
      <vt:lpstr>VAS051_F_BazineKaina1AtsiskaitomujuApskaitosPrietaisu</vt:lpstr>
      <vt:lpstr>'Forma 53'!VAS051_F_BazineKaina1Gavyba</vt:lpstr>
      <vt:lpstr>VAS051_F_BazineKaina1Gavyba</vt:lpstr>
      <vt:lpstr>'Forma 53'!VAS051_F_BazineKaina1GeriamojoVandensTiekimas</vt:lpstr>
      <vt:lpstr>VAS051_F_BazineKaina1GeriamojoVandensTiekimas</vt:lpstr>
      <vt:lpstr>'Forma 53'!VAS051_F_BazineKaina1IsViso45</vt:lpstr>
      <vt:lpstr>VAS051_F_BazineKaina1IsViso45</vt:lpstr>
      <vt:lpstr>'Forma 53'!VAS051_F_BazineKaina1IsViso789</vt:lpstr>
      <vt:lpstr>VAS051_F_BazineKaina1IsViso789</vt:lpstr>
      <vt:lpstr>'Forma 53'!VAS051_F_BazineKaina1NuotekuDumbloTvarkymas</vt:lpstr>
      <vt:lpstr>VAS051_F_BazineKaina1NuotekuDumbloTvarkymas</vt:lpstr>
      <vt:lpstr>'Forma 53'!VAS051_F_BazineKaina1Pristatymas</vt:lpstr>
      <vt:lpstr>VAS051_F_BazineKaina1Pristatymas</vt:lpstr>
      <vt:lpstr>'Forma 53'!VAS051_F_BazineKaina1Surinkimas</vt:lpstr>
      <vt:lpstr>VAS051_F_BazineKaina1Surinkimas</vt:lpstr>
      <vt:lpstr>'Forma 53'!VAS051_F_BazineKaina1Valymas</vt:lpstr>
      <vt:lpstr>VAS051_F_BazineKaina1Valymas</vt:lpstr>
      <vt:lpstr>'Forma 53'!VAS051_F_BazineKaina2AtsiskaitomujuApskaitosPrietaisu</vt:lpstr>
      <vt:lpstr>VAS051_F_BazineKaina2AtsiskaitomujuApskaitosPrietaisu</vt:lpstr>
      <vt:lpstr>'Forma 53'!VAS051_F_BazineKaina3AtsiskaitomujuApskaitosPrietaisu</vt:lpstr>
      <vt:lpstr>VAS051_F_BazineKaina3AtsiskaitomujuApskaitosPrietaisu</vt:lpstr>
      <vt:lpstr>'Forma 53'!VAS051_F_BazineKaina3Gavyba</vt:lpstr>
      <vt:lpstr>VAS051_F_BazineKaina3Gavyba</vt:lpstr>
      <vt:lpstr>'Forma 53'!VAS051_F_BazineKaina3GeriamojoVandensTiekimas</vt:lpstr>
      <vt:lpstr>VAS051_F_BazineKaina3GeriamojoVandensTiekimas</vt:lpstr>
      <vt:lpstr>'Forma 53'!VAS051_F_BazineKaina3IsViso45</vt:lpstr>
      <vt:lpstr>VAS051_F_BazineKaina3IsViso45</vt:lpstr>
      <vt:lpstr>'Forma 53'!VAS051_F_BazineKaina3IsViso789</vt:lpstr>
      <vt:lpstr>VAS051_F_BazineKaina3IsViso789</vt:lpstr>
      <vt:lpstr>'Forma 53'!VAS051_F_BazineKaina3NuotekuDumbloTvarkymas</vt:lpstr>
      <vt:lpstr>VAS051_F_BazineKaina3NuotekuDumbloTvarkymas</vt:lpstr>
      <vt:lpstr>'Forma 53'!VAS051_F_BazineKaina3Pristatymas</vt:lpstr>
      <vt:lpstr>VAS051_F_BazineKaina3Pristatymas</vt:lpstr>
      <vt:lpstr>'Forma 53'!VAS051_F_BazineKaina3Surinkimas</vt:lpstr>
      <vt:lpstr>VAS051_F_BazineKaina3Surinkimas</vt:lpstr>
      <vt:lpstr>'Forma 53'!VAS051_F_BazineKaina3Valymas</vt:lpstr>
      <vt:lpstr>VAS051_F_BazineKaina3Valymas</vt:lpstr>
      <vt:lpstr>'Forma 53'!VAS051_F_BazineKaina4AtsiskaitomujuApskaitosPrietaisu</vt:lpstr>
      <vt:lpstr>VAS051_F_BazineKaina4AtsiskaitomujuApskaitosPrietaisu</vt:lpstr>
      <vt:lpstr>'Forma 53'!VAS051_F_BazineKaina5AtsiskaitomujuApskaitosPrietaisu</vt:lpstr>
      <vt:lpstr>VAS051_F_BazineKaina5AtsiskaitomujuApskaitosPrietaisu</vt:lpstr>
      <vt:lpstr>'Forma 53'!VAS051_F_BazineKaina5Gavyba</vt:lpstr>
      <vt:lpstr>VAS051_F_BazineKaina5Gavyba</vt:lpstr>
      <vt:lpstr>'Forma 53'!VAS051_F_BazineKaina5GeriamojoVandensTiekimas</vt:lpstr>
      <vt:lpstr>VAS051_F_BazineKaina5GeriamojoVandensTiekimas</vt:lpstr>
      <vt:lpstr>'Forma 53'!VAS051_F_BazineKaina5IsViso45</vt:lpstr>
      <vt:lpstr>VAS051_F_BazineKaina5IsViso45</vt:lpstr>
      <vt:lpstr>'Forma 53'!VAS051_F_BazineKaina5IsViso789</vt:lpstr>
      <vt:lpstr>VAS051_F_BazineKaina5IsViso789</vt:lpstr>
      <vt:lpstr>'Forma 53'!VAS051_F_BazineKaina5NuotekuDumbloTvarkymas</vt:lpstr>
      <vt:lpstr>VAS051_F_BazineKaina5NuotekuDumbloTvarkymas</vt:lpstr>
      <vt:lpstr>'Forma 53'!VAS051_F_BazineKaina5Pristatymas</vt:lpstr>
      <vt:lpstr>VAS051_F_BazineKaina5Pristatymas</vt:lpstr>
      <vt:lpstr>'Forma 53'!VAS051_F_BazineKaina5Surinkimas</vt:lpstr>
      <vt:lpstr>VAS051_F_BazineKaina5Surinkimas</vt:lpstr>
      <vt:lpstr>'Forma 53'!VAS051_F_BazineKaina5Valymas</vt:lpstr>
      <vt:lpstr>VAS051_F_BazineKaina5Valymas</vt:lpstr>
      <vt:lpstr>'Forma 53'!VAS051_F_BazineKaina6AtsiskaitomujuApskaitosPrietaisu</vt:lpstr>
      <vt:lpstr>VAS051_F_BazineKaina6AtsiskaitomujuApskaitosPrietaisu</vt:lpstr>
      <vt:lpstr>'Forma 53'!VAS051_F_BazineKaina6Gavyba</vt:lpstr>
      <vt:lpstr>VAS051_F_BazineKaina6Gavyba</vt:lpstr>
      <vt:lpstr>'Forma 53'!VAS051_F_BazineKaina6GeriamojoVandensTiekimas</vt:lpstr>
      <vt:lpstr>VAS051_F_BazineKaina6GeriamojoVandensTiekimas</vt:lpstr>
      <vt:lpstr>'Forma 53'!VAS051_F_BazineKaina6IsViso45</vt:lpstr>
      <vt:lpstr>VAS051_F_BazineKaina6IsViso45</vt:lpstr>
      <vt:lpstr>'Forma 53'!VAS051_F_BazineKaina6IsViso789</vt:lpstr>
      <vt:lpstr>VAS051_F_BazineKaina6IsViso789</vt:lpstr>
      <vt:lpstr>'Forma 53'!VAS051_F_BazineKaina6NuotekuDumbloTvarkymas</vt:lpstr>
      <vt:lpstr>VAS051_F_BazineKaina6NuotekuDumbloTvarkymas</vt:lpstr>
      <vt:lpstr>'Forma 53'!VAS051_F_BazineKaina6Pristatymas</vt:lpstr>
      <vt:lpstr>VAS051_F_BazineKaina6Pristatymas</vt:lpstr>
      <vt:lpstr>'Forma 53'!VAS051_F_BazineKaina6Surinkimas</vt:lpstr>
      <vt:lpstr>VAS051_F_BazineKaina6Surinkimas</vt:lpstr>
      <vt:lpstr>'Forma 53'!VAS051_F_BazineKaina6Valymas</vt:lpstr>
      <vt:lpstr>VAS051_F_BazineKaina6Valymas</vt:lpstr>
      <vt:lpstr>'Forma 53'!VAS051_F_BazineKaina7AtsiskaitomujuApskaitosPrietaisu</vt:lpstr>
      <vt:lpstr>VAS051_F_BazineKaina7AtsiskaitomujuApskaitosPrietaisu</vt:lpstr>
      <vt:lpstr>'Forma 53'!VAS051_F_BazineKaina7Gavyba</vt:lpstr>
      <vt:lpstr>VAS051_F_BazineKaina7Gavyba</vt:lpstr>
      <vt:lpstr>'Forma 53'!VAS051_F_BazineKaina7GeriamojoVandensTiekimas</vt:lpstr>
      <vt:lpstr>VAS051_F_BazineKaina7GeriamojoVandensTiekimas</vt:lpstr>
      <vt:lpstr>'Forma 53'!VAS051_F_BazineKaina7IsViso45</vt:lpstr>
      <vt:lpstr>VAS051_F_BazineKaina7IsViso45</vt:lpstr>
      <vt:lpstr>'Forma 53'!VAS051_F_BazineKaina7IsViso789</vt:lpstr>
      <vt:lpstr>VAS051_F_BazineKaina7IsViso789</vt:lpstr>
      <vt:lpstr>'Forma 53'!VAS051_F_BazineKaina7NuotekuDumbloTvarkymas</vt:lpstr>
      <vt:lpstr>VAS051_F_BazineKaina7NuotekuDumbloTvarkymas</vt:lpstr>
      <vt:lpstr>'Forma 53'!VAS051_F_BazineKaina7Pristatymas</vt:lpstr>
      <vt:lpstr>VAS051_F_BazineKaina7Pristatymas</vt:lpstr>
      <vt:lpstr>'Forma 53'!VAS051_F_BazineKaina7Surinkimas</vt:lpstr>
      <vt:lpstr>VAS051_F_BazineKaina7Surinkimas</vt:lpstr>
      <vt:lpstr>'Forma 53'!VAS051_F_BazineKaina7Valymas</vt:lpstr>
      <vt:lpstr>VAS051_F_BazineKaina7Valymas</vt:lpstr>
      <vt:lpstr>'Forma 53'!VAS051_F_BazineKaina8AtsiskaitomujuApskaitosPrietaisu</vt:lpstr>
      <vt:lpstr>VAS051_F_BazineKaina8AtsiskaitomujuApskaitosPrietaisu</vt:lpstr>
      <vt:lpstr>'Forma 53'!VAS051_F_BazineKaina8Gavyba</vt:lpstr>
      <vt:lpstr>VAS051_F_BazineKaina8Gavyba</vt:lpstr>
      <vt:lpstr>'Forma 53'!VAS051_F_BazineKaina8GeriamojoVandensTiekimas</vt:lpstr>
      <vt:lpstr>VAS051_F_BazineKaina8GeriamojoVandensTiekimas</vt:lpstr>
      <vt:lpstr>'Forma 53'!VAS051_F_BazineKaina8IsViso45</vt:lpstr>
      <vt:lpstr>VAS051_F_BazineKaina8IsViso45</vt:lpstr>
      <vt:lpstr>'Forma 53'!VAS051_F_BazineKaina8IsViso789</vt:lpstr>
      <vt:lpstr>VAS051_F_BazineKaina8IsViso789</vt:lpstr>
      <vt:lpstr>'Forma 53'!VAS051_F_BazineKaina8NuotekuDumbloTvarkymas</vt:lpstr>
      <vt:lpstr>VAS051_F_BazineKaina8NuotekuDumbloTvarkymas</vt:lpstr>
      <vt:lpstr>'Forma 53'!VAS051_F_BazineKaina8Pristatymas</vt:lpstr>
      <vt:lpstr>VAS051_F_BazineKaina8Pristatymas</vt:lpstr>
      <vt:lpstr>'Forma 53'!VAS051_F_BazineKaina8Surinkimas</vt:lpstr>
      <vt:lpstr>VAS051_F_BazineKaina8Surinkimas</vt:lpstr>
      <vt:lpstr>'Forma 53'!VAS051_F_BazineKaina8Valymas</vt:lpstr>
      <vt:lpstr>VAS051_F_BazineKaina8Valymas</vt:lpstr>
      <vt:lpstr>'Forma 53'!VAS051_F_BazineKaina9AtsiskaitomujuApskaitosPrietaisu</vt:lpstr>
      <vt:lpstr>VAS051_F_BazineKaina9AtsiskaitomujuApskaitosPrietaisu</vt:lpstr>
      <vt:lpstr>'Forma 53'!VAS051_F_BazineKaina9Gavyba</vt:lpstr>
      <vt:lpstr>VAS051_F_BazineKaina9Gavyba</vt:lpstr>
      <vt:lpstr>'Forma 53'!VAS051_F_BazineKaina9GeriamojoVandensTiekimas</vt:lpstr>
      <vt:lpstr>VAS051_F_BazineKaina9GeriamojoVandensTiekimas</vt:lpstr>
      <vt:lpstr>'Forma 53'!VAS051_F_BazineKaina9IsViso45</vt:lpstr>
      <vt:lpstr>VAS051_F_BazineKaina9IsViso45</vt:lpstr>
      <vt:lpstr>'Forma 53'!VAS051_F_BazineKaina9IsViso789</vt:lpstr>
      <vt:lpstr>VAS051_F_BazineKaina9IsViso789</vt:lpstr>
      <vt:lpstr>'Forma 53'!VAS051_F_BazineKaina9NuotekuDumbloTvarkymas</vt:lpstr>
      <vt:lpstr>VAS051_F_BazineKaina9NuotekuDumbloTvarkymas</vt:lpstr>
      <vt:lpstr>'Forma 53'!VAS051_F_BazineKaina9Pristatymas</vt:lpstr>
      <vt:lpstr>VAS051_F_BazineKaina9Pristatymas</vt:lpstr>
      <vt:lpstr>'Forma 53'!VAS051_F_BazineKaina9Surinkimas</vt:lpstr>
      <vt:lpstr>VAS051_F_BazineKaina9Surinkimas</vt:lpstr>
      <vt:lpstr>'Forma 53'!VAS051_F_BazineKaina9Valymas</vt:lpstr>
      <vt:lpstr>VAS051_F_BazineKaina9Valymas</vt:lpstr>
      <vt:lpstr>'Forma 53'!VAS051_F_KainosPokytis10PavirsiniuNuotekuTvarkymas</vt:lpstr>
      <vt:lpstr>VAS051_F_KainosPokytis10PavirsiniuNuotekuTvarkymas</vt:lpstr>
      <vt:lpstr>'Forma 53'!VAS051_F_KainosPokytis11NuotekuTransportavimasAsenizacijos</vt:lpstr>
      <vt:lpstr>VAS051_F_KainosPokytis11NuotekuTransportavimasAsenizacijos</vt:lpstr>
      <vt:lpstr>'Forma 53'!VAS051_F_KainosPokytis1AtsiskaitomujuApskaitosPrietaisu</vt:lpstr>
      <vt:lpstr>VAS051_F_KainosPokytis1AtsiskaitomujuApskaitosPrietaisu</vt:lpstr>
      <vt:lpstr>'Forma 53'!VAS051_F_KainosPokytis1Gavyba</vt:lpstr>
      <vt:lpstr>VAS051_F_KainosPokytis1Gavyba</vt:lpstr>
      <vt:lpstr>'Forma 53'!VAS051_F_KainosPokytis1GeriamojoVandensTiekimas</vt:lpstr>
      <vt:lpstr>VAS051_F_KainosPokytis1GeriamojoVandensTiekimas</vt:lpstr>
      <vt:lpstr>'Forma 53'!VAS051_F_KainosPokytis1IsViso45</vt:lpstr>
      <vt:lpstr>VAS051_F_KainosPokytis1IsViso45</vt:lpstr>
      <vt:lpstr>'Forma 53'!VAS051_F_KainosPokytis1IsViso789</vt:lpstr>
      <vt:lpstr>VAS051_F_KainosPokytis1IsViso789</vt:lpstr>
      <vt:lpstr>'Forma 53'!VAS051_F_KainosPokytis1NuotekuDumbloTvarkymas</vt:lpstr>
      <vt:lpstr>VAS051_F_KainosPokytis1NuotekuDumbloTvarkymas</vt:lpstr>
      <vt:lpstr>'Forma 53'!VAS051_F_KainosPokytis1Pristatymas</vt:lpstr>
      <vt:lpstr>VAS051_F_KainosPokytis1Pristatymas</vt:lpstr>
      <vt:lpstr>'Forma 53'!VAS051_F_KainosPokytis1Surinkimas</vt:lpstr>
      <vt:lpstr>VAS051_F_KainosPokytis1Surinkimas</vt:lpstr>
      <vt:lpstr>'Forma 53'!VAS051_F_KainosPokytis1Valymas</vt:lpstr>
      <vt:lpstr>VAS051_F_KainosPokytis1Valymas</vt:lpstr>
      <vt:lpstr>'Forma 53'!VAS051_F_KainosPokytis2AtsiskaitomujuApskaitosPrietaisu</vt:lpstr>
      <vt:lpstr>VAS051_F_KainosPokytis2AtsiskaitomujuApskaitosPrietaisu</vt:lpstr>
      <vt:lpstr>'Forma 53'!VAS051_F_KainosPokytis3AtsiskaitomujuApskaitosPrietaisu</vt:lpstr>
      <vt:lpstr>VAS051_F_KainosPokytis3AtsiskaitomujuApskaitosPrietaisu</vt:lpstr>
      <vt:lpstr>'Forma 53'!VAS051_F_KainosPokytis3Gavyba</vt:lpstr>
      <vt:lpstr>VAS051_F_KainosPokytis3Gavyba</vt:lpstr>
      <vt:lpstr>'Forma 53'!VAS051_F_KainosPokytis3GeriamojoVandensTiekimas</vt:lpstr>
      <vt:lpstr>VAS051_F_KainosPokytis3GeriamojoVandensTiekimas</vt:lpstr>
      <vt:lpstr>'Forma 53'!VAS051_F_KainosPokytis3IsViso45</vt:lpstr>
      <vt:lpstr>VAS051_F_KainosPokytis3IsViso45</vt:lpstr>
      <vt:lpstr>'Forma 53'!VAS051_F_KainosPokytis3IsViso789</vt:lpstr>
      <vt:lpstr>VAS051_F_KainosPokytis3IsViso789</vt:lpstr>
      <vt:lpstr>'Forma 53'!VAS051_F_KainosPokytis3NuotekuDumbloTvarkymas</vt:lpstr>
      <vt:lpstr>VAS051_F_KainosPokytis3NuotekuDumbloTvarkymas</vt:lpstr>
      <vt:lpstr>'Forma 53'!VAS051_F_KainosPokytis3Pristatymas</vt:lpstr>
      <vt:lpstr>VAS051_F_KainosPokytis3Pristatymas</vt:lpstr>
      <vt:lpstr>'Forma 53'!VAS051_F_KainosPokytis3Surinkimas</vt:lpstr>
      <vt:lpstr>VAS051_F_KainosPokytis3Surinkimas</vt:lpstr>
      <vt:lpstr>'Forma 53'!VAS051_F_KainosPokytis3Valymas</vt:lpstr>
      <vt:lpstr>VAS051_F_KainosPokytis3Valymas</vt:lpstr>
      <vt:lpstr>'Forma 53'!VAS051_F_KainosPokytis4AtsiskaitomujuApskaitosPrietaisu</vt:lpstr>
      <vt:lpstr>VAS051_F_KainosPokytis4AtsiskaitomujuApskaitosPrietaisu</vt:lpstr>
      <vt:lpstr>'Forma 53'!VAS051_F_KainosPokytis5AtsiskaitomujuApskaitosPrietaisu</vt:lpstr>
      <vt:lpstr>VAS051_F_KainosPokytis5AtsiskaitomujuApskaitosPrietaisu</vt:lpstr>
      <vt:lpstr>'Forma 53'!VAS051_F_KainosPokytis5Gavyba</vt:lpstr>
      <vt:lpstr>VAS051_F_KainosPokytis5Gavyba</vt:lpstr>
      <vt:lpstr>'Forma 53'!VAS051_F_KainosPokytis5GeriamojoVandensTiekimas</vt:lpstr>
      <vt:lpstr>VAS051_F_KainosPokytis5GeriamojoVandensTiekimas</vt:lpstr>
      <vt:lpstr>'Forma 53'!VAS051_F_KainosPokytis5IsViso45</vt:lpstr>
      <vt:lpstr>VAS051_F_KainosPokytis5IsViso45</vt:lpstr>
      <vt:lpstr>'Forma 53'!VAS051_F_KainosPokytis5IsViso789</vt:lpstr>
      <vt:lpstr>VAS051_F_KainosPokytis5IsViso789</vt:lpstr>
      <vt:lpstr>'Forma 53'!VAS051_F_KainosPokytis5NuotekuDumbloTvarkymas</vt:lpstr>
      <vt:lpstr>VAS051_F_KainosPokytis5NuotekuDumbloTvarkymas</vt:lpstr>
      <vt:lpstr>'Forma 53'!VAS051_F_KainosPokytis5Pristatymas</vt:lpstr>
      <vt:lpstr>VAS051_F_KainosPokytis5Pristatymas</vt:lpstr>
      <vt:lpstr>'Forma 53'!VAS051_F_KainosPokytis5Surinkimas</vt:lpstr>
      <vt:lpstr>VAS051_F_KainosPokytis5Surinkimas</vt:lpstr>
      <vt:lpstr>'Forma 53'!VAS051_F_KainosPokytis5Valymas</vt:lpstr>
      <vt:lpstr>VAS051_F_KainosPokytis5Valymas</vt:lpstr>
      <vt:lpstr>'Forma 53'!VAS051_F_KainosPokytis6AtsiskaitomujuApskaitosPrietaisu</vt:lpstr>
      <vt:lpstr>VAS051_F_KainosPokytis6AtsiskaitomujuApskaitosPrietaisu</vt:lpstr>
      <vt:lpstr>'Forma 53'!VAS051_F_KainosPokytis6Gavyba</vt:lpstr>
      <vt:lpstr>VAS051_F_KainosPokytis6Gavyba</vt:lpstr>
      <vt:lpstr>'Forma 53'!VAS051_F_KainosPokytis6GeriamojoVandensTiekimas</vt:lpstr>
      <vt:lpstr>VAS051_F_KainosPokytis6GeriamojoVandensTiekimas</vt:lpstr>
      <vt:lpstr>'Forma 53'!VAS051_F_KainosPokytis6IsViso45</vt:lpstr>
      <vt:lpstr>VAS051_F_KainosPokytis6IsViso45</vt:lpstr>
      <vt:lpstr>'Forma 53'!VAS051_F_KainosPokytis6IsViso789</vt:lpstr>
      <vt:lpstr>VAS051_F_KainosPokytis6IsViso789</vt:lpstr>
      <vt:lpstr>'Forma 53'!VAS051_F_KainosPokytis6NuotekuDumbloTvarkymas</vt:lpstr>
      <vt:lpstr>VAS051_F_KainosPokytis6NuotekuDumbloTvarkymas</vt:lpstr>
      <vt:lpstr>'Forma 53'!VAS051_F_KainosPokytis6Pristatymas</vt:lpstr>
      <vt:lpstr>VAS051_F_KainosPokytis6Pristatymas</vt:lpstr>
      <vt:lpstr>'Forma 53'!VAS051_F_KainosPokytis6Surinkimas</vt:lpstr>
      <vt:lpstr>VAS051_F_KainosPokytis6Surinkimas</vt:lpstr>
      <vt:lpstr>'Forma 53'!VAS051_F_KainosPokytis6Valymas</vt:lpstr>
      <vt:lpstr>VAS051_F_KainosPokytis6Valymas</vt:lpstr>
      <vt:lpstr>'Forma 53'!VAS051_F_KainosPokytis7AtsiskaitomujuApskaitosPrietaisu</vt:lpstr>
      <vt:lpstr>VAS051_F_KainosPokytis7AtsiskaitomujuApskaitosPrietaisu</vt:lpstr>
      <vt:lpstr>'Forma 53'!VAS051_F_KainosPokytis7Gavyba</vt:lpstr>
      <vt:lpstr>VAS051_F_KainosPokytis7Gavyba</vt:lpstr>
      <vt:lpstr>'Forma 53'!VAS051_F_KainosPokytis7GeriamojoVandensTiekimas</vt:lpstr>
      <vt:lpstr>VAS051_F_KainosPokytis7GeriamojoVandensTiekimas</vt:lpstr>
      <vt:lpstr>'Forma 53'!VAS051_F_KainosPokytis7IsViso45</vt:lpstr>
      <vt:lpstr>VAS051_F_KainosPokytis7IsViso45</vt:lpstr>
      <vt:lpstr>'Forma 53'!VAS051_F_KainosPokytis7IsViso789</vt:lpstr>
      <vt:lpstr>VAS051_F_KainosPokytis7IsViso789</vt:lpstr>
      <vt:lpstr>'Forma 53'!VAS051_F_KainosPokytis7NuotekuDumbloTvarkymas</vt:lpstr>
      <vt:lpstr>VAS051_F_KainosPokytis7NuotekuDumbloTvarkymas</vt:lpstr>
      <vt:lpstr>'Forma 53'!VAS051_F_KainosPokytis7Pristatymas</vt:lpstr>
      <vt:lpstr>VAS051_F_KainosPokytis7Pristatymas</vt:lpstr>
      <vt:lpstr>'Forma 53'!VAS051_F_KainosPokytis7Surinkimas</vt:lpstr>
      <vt:lpstr>VAS051_F_KainosPokytis7Surinkimas</vt:lpstr>
      <vt:lpstr>'Forma 53'!VAS051_F_KainosPokytis7Valymas</vt:lpstr>
      <vt:lpstr>VAS051_F_KainosPokytis7Valymas</vt:lpstr>
      <vt:lpstr>'Forma 53'!VAS051_F_KainosPokytis8AtsiskaitomujuApskaitosPrietaisu</vt:lpstr>
      <vt:lpstr>VAS051_F_KainosPokytis8AtsiskaitomujuApskaitosPrietaisu</vt:lpstr>
      <vt:lpstr>'Forma 53'!VAS051_F_KainosPokytis8Gavyba</vt:lpstr>
      <vt:lpstr>VAS051_F_KainosPokytis8Gavyba</vt:lpstr>
      <vt:lpstr>'Forma 53'!VAS051_F_KainosPokytis8GeriamojoVandensTiekimas</vt:lpstr>
      <vt:lpstr>VAS051_F_KainosPokytis8GeriamojoVandensTiekimas</vt:lpstr>
      <vt:lpstr>'Forma 53'!VAS051_F_KainosPokytis8IsViso45</vt:lpstr>
      <vt:lpstr>VAS051_F_KainosPokytis8IsViso45</vt:lpstr>
      <vt:lpstr>'Forma 53'!VAS051_F_KainosPokytis8IsViso789</vt:lpstr>
      <vt:lpstr>VAS051_F_KainosPokytis8IsViso789</vt:lpstr>
      <vt:lpstr>'Forma 53'!VAS051_F_KainosPokytis8NuotekuDumbloTvarkymas</vt:lpstr>
      <vt:lpstr>VAS051_F_KainosPokytis8NuotekuDumbloTvarkymas</vt:lpstr>
      <vt:lpstr>'Forma 53'!VAS051_F_KainosPokytis8Pristatymas</vt:lpstr>
      <vt:lpstr>VAS051_F_KainosPokytis8Pristatymas</vt:lpstr>
      <vt:lpstr>'Forma 53'!VAS051_F_KainosPokytis8Surinkimas</vt:lpstr>
      <vt:lpstr>VAS051_F_KainosPokytis8Surinkimas</vt:lpstr>
      <vt:lpstr>'Forma 53'!VAS051_F_KainosPokytis8Valymas</vt:lpstr>
      <vt:lpstr>VAS051_F_KainosPokytis8Valymas</vt:lpstr>
      <vt:lpstr>'Forma 53'!VAS051_F_KainosPokytis9AtsiskaitomujuApskaitosPrietaisu</vt:lpstr>
      <vt:lpstr>VAS051_F_KainosPokytis9AtsiskaitomujuApskaitosPrietaisu</vt:lpstr>
      <vt:lpstr>'Forma 53'!VAS051_F_KainosPokytis9Gavyba</vt:lpstr>
      <vt:lpstr>VAS051_F_KainosPokytis9Gavyba</vt:lpstr>
      <vt:lpstr>'Forma 53'!VAS051_F_KainosPokytis9GeriamojoVandensTiekimas</vt:lpstr>
      <vt:lpstr>VAS051_F_KainosPokytis9GeriamojoVandensTiekimas</vt:lpstr>
      <vt:lpstr>'Forma 53'!VAS051_F_KainosPokytis9IsViso45</vt:lpstr>
      <vt:lpstr>VAS051_F_KainosPokytis9IsViso45</vt:lpstr>
      <vt:lpstr>'Forma 53'!VAS051_F_KainosPokytis9IsViso789</vt:lpstr>
      <vt:lpstr>VAS051_F_KainosPokytis9IsViso789</vt:lpstr>
      <vt:lpstr>'Forma 53'!VAS051_F_KainosPokytis9NuotekuDumbloTvarkymas</vt:lpstr>
      <vt:lpstr>VAS051_F_KainosPokytis9NuotekuDumbloTvarkymas</vt:lpstr>
      <vt:lpstr>'Forma 53'!VAS051_F_KainosPokytis9Pristatymas</vt:lpstr>
      <vt:lpstr>VAS051_F_KainosPokytis9Pristatymas</vt:lpstr>
      <vt:lpstr>'Forma 53'!VAS051_F_KainosPokytis9Surinkimas</vt:lpstr>
      <vt:lpstr>VAS051_F_KainosPokytis9Surinkimas</vt:lpstr>
      <vt:lpstr>'Forma 53'!VAS051_F_KainosPokytis9Valymas</vt:lpstr>
      <vt:lpstr>VAS051_F_KainosPokytis9Valymas</vt:lpstr>
      <vt:lpstr>'Forma 53'!VAS051_F_PerskaiciuotaKaina10PavirsiniuNuotekuTvarkymas</vt:lpstr>
      <vt:lpstr>VAS051_F_PerskaiciuotaKaina10PavirsiniuNuotekuTvarkymas</vt:lpstr>
      <vt:lpstr>'Forma 53'!VAS051_F_PerskaiciuotaKaina11NuotekuTransportavimasAsenizacijos</vt:lpstr>
      <vt:lpstr>VAS051_F_PerskaiciuotaKaina11NuotekuTransportavimasAsenizacijos</vt:lpstr>
      <vt:lpstr>'Forma 53'!VAS051_F_PerskaiciuotaKaina1AtsiskaitomujuApskaitosPrietaisu</vt:lpstr>
      <vt:lpstr>VAS051_F_PerskaiciuotaKaina1AtsiskaitomujuApskaitosPrietaisu</vt:lpstr>
      <vt:lpstr>'Forma 53'!VAS051_F_PerskaiciuotaKaina1Gavyba</vt:lpstr>
      <vt:lpstr>VAS051_F_PerskaiciuotaKaina1Gavyba</vt:lpstr>
      <vt:lpstr>'Forma 53'!VAS051_F_PerskaiciuotaKaina1GeriamojoVandensTiekimas</vt:lpstr>
      <vt:lpstr>VAS051_F_PerskaiciuotaKaina1GeriamojoVandensTiekimas</vt:lpstr>
      <vt:lpstr>'Forma 53'!VAS051_F_PerskaiciuotaKaina1IsViso45</vt:lpstr>
      <vt:lpstr>VAS051_F_PerskaiciuotaKaina1IsViso45</vt:lpstr>
      <vt:lpstr>'Forma 53'!VAS051_F_PerskaiciuotaKaina1IsViso789</vt:lpstr>
      <vt:lpstr>VAS051_F_PerskaiciuotaKaina1IsViso789</vt:lpstr>
      <vt:lpstr>'Forma 53'!VAS051_F_PerskaiciuotaKaina1NuotekuDumbloTvarkymas</vt:lpstr>
      <vt:lpstr>VAS051_F_PerskaiciuotaKaina1NuotekuDumbloTvarkymas</vt:lpstr>
      <vt:lpstr>'Forma 53'!VAS051_F_PerskaiciuotaKaina1Pristatymas</vt:lpstr>
      <vt:lpstr>VAS051_F_PerskaiciuotaKaina1Pristatymas</vt:lpstr>
      <vt:lpstr>'Forma 53'!VAS051_F_PerskaiciuotaKaina1Surinkimas</vt:lpstr>
      <vt:lpstr>VAS051_F_PerskaiciuotaKaina1Surinkimas</vt:lpstr>
      <vt:lpstr>'Forma 53'!VAS051_F_PerskaiciuotaKaina1Valymas</vt:lpstr>
      <vt:lpstr>VAS051_F_PerskaiciuotaKaina1Valymas</vt:lpstr>
      <vt:lpstr>'Forma 53'!VAS051_F_PerskaiciuotaKaina2AtsiskaitomujuApskaitosPrietaisu</vt:lpstr>
      <vt:lpstr>VAS051_F_PerskaiciuotaKaina2AtsiskaitomujuApskaitosPrietaisu</vt:lpstr>
      <vt:lpstr>'Forma 53'!VAS051_F_PerskaiciuotaKaina3AtsiskaitomujuApskaitosPrietaisu</vt:lpstr>
      <vt:lpstr>VAS051_F_PerskaiciuotaKaina3AtsiskaitomujuApskaitosPrietaisu</vt:lpstr>
      <vt:lpstr>'Forma 53'!VAS051_F_PerskaiciuotaKaina3Gavyba</vt:lpstr>
      <vt:lpstr>VAS051_F_PerskaiciuotaKaina3Gavyba</vt:lpstr>
      <vt:lpstr>'Forma 53'!VAS051_F_PerskaiciuotaKaina3GeriamojoVandensTiekimas</vt:lpstr>
      <vt:lpstr>VAS051_F_PerskaiciuotaKaina3GeriamojoVandensTiekimas</vt:lpstr>
      <vt:lpstr>'Forma 53'!VAS051_F_PerskaiciuotaKaina3IsViso45</vt:lpstr>
      <vt:lpstr>VAS051_F_PerskaiciuotaKaina3IsViso45</vt:lpstr>
      <vt:lpstr>'Forma 53'!VAS051_F_PerskaiciuotaKaina3IsViso789</vt:lpstr>
      <vt:lpstr>VAS051_F_PerskaiciuotaKaina3IsViso789</vt:lpstr>
      <vt:lpstr>'Forma 53'!VAS051_F_PerskaiciuotaKaina3NuotekuDumbloTvarkymas</vt:lpstr>
      <vt:lpstr>VAS051_F_PerskaiciuotaKaina3NuotekuDumbloTvarkymas</vt:lpstr>
      <vt:lpstr>'Forma 53'!VAS051_F_PerskaiciuotaKaina3Pristatymas</vt:lpstr>
      <vt:lpstr>VAS051_F_PerskaiciuotaKaina3Pristatymas</vt:lpstr>
      <vt:lpstr>'Forma 53'!VAS051_F_PerskaiciuotaKaina3Surinkimas</vt:lpstr>
      <vt:lpstr>VAS051_F_PerskaiciuotaKaina3Surinkimas</vt:lpstr>
      <vt:lpstr>'Forma 53'!VAS051_F_PerskaiciuotaKaina3Valymas</vt:lpstr>
      <vt:lpstr>VAS051_F_PerskaiciuotaKaina3Valymas</vt:lpstr>
      <vt:lpstr>'Forma 53'!VAS051_F_PerskaiciuotaKaina4AtsiskaitomujuApskaitosPrietaisu</vt:lpstr>
      <vt:lpstr>VAS051_F_PerskaiciuotaKaina4AtsiskaitomujuApskaitosPrietaisu</vt:lpstr>
      <vt:lpstr>'Forma 53'!VAS051_F_PerskaiciuotaKaina5AtsiskaitomujuApskaitosPrietaisu</vt:lpstr>
      <vt:lpstr>VAS051_F_PerskaiciuotaKaina5AtsiskaitomujuApskaitosPrietaisu</vt:lpstr>
      <vt:lpstr>'Forma 53'!VAS051_F_PerskaiciuotaKaina5Gavyba</vt:lpstr>
      <vt:lpstr>VAS051_F_PerskaiciuotaKaina5Gavyba</vt:lpstr>
      <vt:lpstr>'Forma 53'!VAS051_F_PerskaiciuotaKaina5GeriamojoVandensTiekimas</vt:lpstr>
      <vt:lpstr>VAS051_F_PerskaiciuotaKaina5GeriamojoVandensTiekimas</vt:lpstr>
      <vt:lpstr>'Forma 53'!VAS051_F_PerskaiciuotaKaina5IsViso45</vt:lpstr>
      <vt:lpstr>VAS051_F_PerskaiciuotaKaina5IsViso45</vt:lpstr>
      <vt:lpstr>'Forma 53'!VAS051_F_PerskaiciuotaKaina5IsViso789</vt:lpstr>
      <vt:lpstr>VAS051_F_PerskaiciuotaKaina5IsViso789</vt:lpstr>
      <vt:lpstr>'Forma 53'!VAS051_F_PerskaiciuotaKaina5NuotekuDumbloTvarkymas</vt:lpstr>
      <vt:lpstr>VAS051_F_PerskaiciuotaKaina5NuotekuDumbloTvarkymas</vt:lpstr>
      <vt:lpstr>'Forma 53'!VAS051_F_PerskaiciuotaKaina5Pristatymas</vt:lpstr>
      <vt:lpstr>VAS051_F_PerskaiciuotaKaina5Pristatymas</vt:lpstr>
      <vt:lpstr>'Forma 53'!VAS051_F_PerskaiciuotaKaina5Surinkimas</vt:lpstr>
      <vt:lpstr>VAS051_F_PerskaiciuotaKaina5Surinkimas</vt:lpstr>
      <vt:lpstr>'Forma 53'!VAS051_F_PerskaiciuotaKaina5Valymas</vt:lpstr>
      <vt:lpstr>VAS051_F_PerskaiciuotaKaina5Valymas</vt:lpstr>
      <vt:lpstr>'Forma 53'!VAS051_F_PerskaiciuotaKaina6AtsiskaitomujuApskaitosPrietaisu</vt:lpstr>
      <vt:lpstr>VAS051_F_PerskaiciuotaKaina6AtsiskaitomujuApskaitosPrietaisu</vt:lpstr>
      <vt:lpstr>'Forma 53'!VAS051_F_PerskaiciuotaKaina6Gavyba</vt:lpstr>
      <vt:lpstr>VAS051_F_PerskaiciuotaKaina6Gavyba</vt:lpstr>
      <vt:lpstr>'Forma 53'!VAS051_F_PerskaiciuotaKaina6GeriamojoVandensTiekimas</vt:lpstr>
      <vt:lpstr>VAS051_F_PerskaiciuotaKaina6GeriamojoVandensTiekimas</vt:lpstr>
      <vt:lpstr>'Forma 53'!VAS051_F_PerskaiciuotaKaina6IsViso45</vt:lpstr>
      <vt:lpstr>VAS051_F_PerskaiciuotaKaina6IsViso45</vt:lpstr>
      <vt:lpstr>'Forma 53'!VAS051_F_PerskaiciuotaKaina6IsViso789</vt:lpstr>
      <vt:lpstr>VAS051_F_PerskaiciuotaKaina6IsViso789</vt:lpstr>
      <vt:lpstr>'Forma 53'!VAS051_F_PerskaiciuotaKaina6NuotekuDumbloTvarkymas</vt:lpstr>
      <vt:lpstr>VAS051_F_PerskaiciuotaKaina6NuotekuDumbloTvarkymas</vt:lpstr>
      <vt:lpstr>'Forma 53'!VAS051_F_PerskaiciuotaKaina6Pristatymas</vt:lpstr>
      <vt:lpstr>VAS051_F_PerskaiciuotaKaina6Pristatymas</vt:lpstr>
      <vt:lpstr>'Forma 53'!VAS051_F_PerskaiciuotaKaina6Surinkimas</vt:lpstr>
      <vt:lpstr>VAS051_F_PerskaiciuotaKaina6Surinkimas</vt:lpstr>
      <vt:lpstr>'Forma 53'!VAS051_F_PerskaiciuotaKaina6Valymas</vt:lpstr>
      <vt:lpstr>VAS051_F_PerskaiciuotaKaina6Valymas</vt:lpstr>
      <vt:lpstr>'Forma 53'!VAS051_F_PerskaiciuotaKaina7AtsiskaitomujuApskaitosPrietaisu</vt:lpstr>
      <vt:lpstr>VAS051_F_PerskaiciuotaKaina7AtsiskaitomujuApskaitosPrietaisu</vt:lpstr>
      <vt:lpstr>'Forma 53'!VAS051_F_PerskaiciuotaKaina7Gavyba</vt:lpstr>
      <vt:lpstr>VAS051_F_PerskaiciuotaKaina7Gavyba</vt:lpstr>
      <vt:lpstr>'Forma 53'!VAS051_F_PerskaiciuotaKaina7GeriamojoVandensTiekimas</vt:lpstr>
      <vt:lpstr>VAS051_F_PerskaiciuotaKaina7GeriamojoVandensTiekimas</vt:lpstr>
      <vt:lpstr>'Forma 53'!VAS051_F_PerskaiciuotaKaina7IsViso45</vt:lpstr>
      <vt:lpstr>VAS051_F_PerskaiciuotaKaina7IsViso45</vt:lpstr>
      <vt:lpstr>'Forma 53'!VAS051_F_PerskaiciuotaKaina7IsViso789</vt:lpstr>
      <vt:lpstr>VAS051_F_PerskaiciuotaKaina7IsViso789</vt:lpstr>
      <vt:lpstr>'Forma 53'!VAS051_F_PerskaiciuotaKaina7NuotekuDumbloTvarkymas</vt:lpstr>
      <vt:lpstr>VAS051_F_PerskaiciuotaKaina7NuotekuDumbloTvarkymas</vt:lpstr>
      <vt:lpstr>'Forma 53'!VAS051_F_PerskaiciuotaKaina7Pristatymas</vt:lpstr>
      <vt:lpstr>VAS051_F_PerskaiciuotaKaina7Pristatymas</vt:lpstr>
      <vt:lpstr>'Forma 53'!VAS051_F_PerskaiciuotaKaina7Surinkimas</vt:lpstr>
      <vt:lpstr>VAS051_F_PerskaiciuotaKaina7Surinkimas</vt:lpstr>
      <vt:lpstr>'Forma 53'!VAS051_F_PerskaiciuotaKaina7Valymas</vt:lpstr>
      <vt:lpstr>VAS051_F_PerskaiciuotaKaina7Valymas</vt:lpstr>
      <vt:lpstr>'Forma 53'!VAS051_F_PerskaiciuotaKaina8AtsiskaitomujuApskaitosPrietaisu</vt:lpstr>
      <vt:lpstr>VAS051_F_PerskaiciuotaKaina8AtsiskaitomujuApskaitosPrietaisu</vt:lpstr>
      <vt:lpstr>'Forma 53'!VAS051_F_PerskaiciuotaKaina8Gavyba</vt:lpstr>
      <vt:lpstr>VAS051_F_PerskaiciuotaKaina8Gavyba</vt:lpstr>
      <vt:lpstr>'Forma 53'!VAS051_F_PerskaiciuotaKaina8GeriamojoVandensTiekimas</vt:lpstr>
      <vt:lpstr>VAS051_F_PerskaiciuotaKaina8GeriamojoVandensTiekimas</vt:lpstr>
      <vt:lpstr>'Forma 53'!VAS051_F_PerskaiciuotaKaina8IsViso45</vt:lpstr>
      <vt:lpstr>VAS051_F_PerskaiciuotaKaina8IsViso45</vt:lpstr>
      <vt:lpstr>'Forma 53'!VAS051_F_PerskaiciuotaKaina8IsViso789</vt:lpstr>
      <vt:lpstr>VAS051_F_PerskaiciuotaKaina8IsViso789</vt:lpstr>
      <vt:lpstr>'Forma 53'!VAS051_F_PerskaiciuotaKaina8NuotekuDumbloTvarkymas</vt:lpstr>
      <vt:lpstr>VAS051_F_PerskaiciuotaKaina8NuotekuDumbloTvarkymas</vt:lpstr>
      <vt:lpstr>'Forma 53'!VAS051_F_PerskaiciuotaKaina8Pristatymas</vt:lpstr>
      <vt:lpstr>VAS051_F_PerskaiciuotaKaina8Pristatymas</vt:lpstr>
      <vt:lpstr>'Forma 53'!VAS051_F_PerskaiciuotaKaina8Surinkimas</vt:lpstr>
      <vt:lpstr>VAS051_F_PerskaiciuotaKaina8Surinkimas</vt:lpstr>
      <vt:lpstr>'Forma 53'!VAS051_F_PerskaiciuotaKaina8Valymas</vt:lpstr>
      <vt:lpstr>VAS051_F_PerskaiciuotaKaina8Valymas</vt:lpstr>
      <vt:lpstr>'Forma 53'!VAS051_F_PerskaiciuotaKaina9AtsiskaitomujuApskaitosPrietaisu</vt:lpstr>
      <vt:lpstr>VAS051_F_PerskaiciuotaKaina9AtsiskaitomujuApskaitosPrietaisu</vt:lpstr>
      <vt:lpstr>'Forma 53'!VAS051_F_PerskaiciuotaKaina9Gavyba</vt:lpstr>
      <vt:lpstr>VAS051_F_PerskaiciuotaKaina9Gavyba</vt:lpstr>
      <vt:lpstr>'Forma 53'!VAS051_F_PerskaiciuotaKaina9GeriamojoVandensTiekimas</vt:lpstr>
      <vt:lpstr>VAS051_F_PerskaiciuotaKaina9GeriamojoVandensTiekimas</vt:lpstr>
      <vt:lpstr>'Forma 53'!VAS051_F_PerskaiciuotaKaina9IsViso45</vt:lpstr>
      <vt:lpstr>VAS051_F_PerskaiciuotaKaina9IsViso45</vt:lpstr>
      <vt:lpstr>'Forma 53'!VAS051_F_PerskaiciuotaKaina9IsViso789</vt:lpstr>
      <vt:lpstr>VAS051_F_PerskaiciuotaKaina9IsViso789</vt:lpstr>
      <vt:lpstr>'Forma 53'!VAS051_F_PerskaiciuotaKaina9NuotekuDumbloTvarkymas</vt:lpstr>
      <vt:lpstr>VAS051_F_PerskaiciuotaKaina9NuotekuDumbloTvarkymas</vt:lpstr>
      <vt:lpstr>'Forma 53'!VAS051_F_PerskaiciuotaKaina9Pristatymas</vt:lpstr>
      <vt:lpstr>VAS051_F_PerskaiciuotaKaina9Pristatymas</vt:lpstr>
      <vt:lpstr>'Forma 53'!VAS051_F_PerskaiciuotaKaina9Surinkimas</vt:lpstr>
      <vt:lpstr>VAS051_F_PerskaiciuotaKaina9Surinkimas</vt:lpstr>
      <vt:lpstr>'Forma 53'!VAS051_F_PerskaiciuotaKaina9Valymas</vt:lpstr>
      <vt:lpstr>VAS051_F_PerskaiciuotaKaina9Valymas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ZitaL</cp:lastModifiedBy>
  <dcterms:created xsi:type="dcterms:W3CDTF">2018-03-29T21:32:10Z</dcterms:created>
  <dcterms:modified xsi:type="dcterms:W3CDTF">2019-03-06T11:46:57Z</dcterms:modified>
</cp:coreProperties>
</file>